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20" yWindow="-120" windowWidth="19440" windowHeight="13740"/>
  </bookViews>
  <sheets>
    <sheet name="Расходы, разделы" sheetId="11" r:id="rId1"/>
  </sheets>
  <definedNames>
    <definedName name="_xlnm.Print_Titles" localSheetId="0">'Расходы, разделы'!$13:$14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1"/>
  <c r="E45"/>
  <c r="D45"/>
  <c r="E43"/>
  <c r="D43"/>
  <c r="E41"/>
  <c r="D41"/>
  <c r="E38"/>
  <c r="D38"/>
  <c r="E35"/>
  <c r="D35"/>
  <c r="E31"/>
  <c r="D31"/>
  <c r="E28"/>
  <c r="D28"/>
  <c r="E25"/>
  <c r="D25"/>
  <c r="E23"/>
  <c r="D23"/>
  <c r="E15"/>
  <c r="D47" l="1"/>
  <c r="E47"/>
</calcChain>
</file>

<file path=xl/sharedStrings.xml><?xml version="1.0" encoding="utf-8"?>
<sst xmlns="http://schemas.openxmlformats.org/spreadsheetml/2006/main" count="80" uniqueCount="80">
  <si>
    <t>Наименование</t>
  </si>
  <si>
    <t>Общегосударственные вопросы</t>
  </si>
  <si>
    <t>0100</t>
  </si>
  <si>
    <t>0103</t>
  </si>
  <si>
    <t>0104</t>
  </si>
  <si>
    <t>Другие общегосударственные вопросы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</si>
  <si>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</si>
  <si>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</si>
  <si>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</si>
  <si>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</si>
  <si>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</si>
  <si>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</si>
  <si>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0310</t>
  </si>
  <si>
    <t>Национальная экономика</t>
  </si>
  <si>
    <t>0400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</si>
  <si>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</si>
  <si>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</si>
  <si>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</si>
  <si>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</si>
  <si>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</si>
  <si>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</si>
  <si>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</si>
  <si>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</si>
  <si>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</si>
  <si>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</si>
  <si>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0800</t>
  </si>
  <si>
    <t>0801</t>
  </si>
  <si>
    <t>Социальная политика</t>
  </si>
  <si>
    <t>1000</t>
  </si>
  <si>
    <t>Пенсионное обеспечение</t>
  </si>
  <si>
    <t>1001</t>
  </si>
  <si>
    <t>1100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</si>
  <si>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</si>
  <si>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</si>
  <si>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0700</t>
  </si>
  <si>
    <t>0707</t>
  </si>
  <si>
    <t>Образование</t>
  </si>
  <si>
    <t>0804</t>
  </si>
  <si>
    <t xml:space="preserve">Другие вопросы в области культуры, кинематографии </t>
  </si>
  <si>
    <t>0113</t>
  </si>
  <si>
    <t>0106</t>
  </si>
  <si>
    <t>Другие вопросы в области национальной безопасности и правоохранительной деятельности</t>
  </si>
  <si>
    <t>0314</t>
  </si>
  <si>
    <t>Приложение №4</t>
  </si>
  <si>
    <t xml:space="preserve">Показатели исполнения расходов бюджета </t>
  </si>
  <si>
    <t>тыс.руб.</t>
  </si>
  <si>
    <t>Код раздела</t>
  </si>
  <si>
    <t>Код подраздела</t>
  </si>
  <si>
    <t>0409</t>
  </si>
  <si>
    <t>Ленинградской области</t>
  </si>
  <si>
    <t xml:space="preserve">МО Суховское сельское поселение по разделам и подразделам </t>
  </si>
  <si>
    <t xml:space="preserve">муниципального образования Суховское сельское </t>
  </si>
  <si>
    <t xml:space="preserve"> поселение Кировского муниципального района </t>
  </si>
  <si>
    <t>Физическая культура и спорт</t>
  </si>
  <si>
    <t xml:space="preserve">Физическая культура </t>
  </si>
  <si>
    <t>1101</t>
  </si>
  <si>
    <t>решения Совета депутатов</t>
  </si>
  <si>
    <t>Профессиональная подготовка, переподготовка и повышение квалификации</t>
  </si>
  <si>
    <t>0705</t>
  </si>
  <si>
    <t>0111</t>
  </si>
  <si>
    <t>Обслуживание государственного и муниципального долга</t>
  </si>
  <si>
    <t>1300</t>
  </si>
  <si>
    <t>1301</t>
  </si>
  <si>
    <t>Функционирование законодательных (представительных) органов государственной власти и местного самоуправления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</si>
  <si>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</si>
  <si>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</si>
  <si>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</si>
  <si>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Защита населения и территории от чрезвычайных ситуаций природного и техногенного характера, пожарная безопасность</t>
  </si>
  <si>
    <t>Дорожное хозяйство (дорожные фонды)</t>
  </si>
  <si>
    <t>Моложежная политика</t>
  </si>
  <si>
    <t xml:space="preserve">Культура, кинематография </t>
  </si>
  <si>
    <t xml:space="preserve">Культура </t>
  </si>
  <si>
    <t>Обслуживание государственного внутреннего и муниципального долга</t>
  </si>
  <si>
    <t>Всего расходов</t>
  </si>
  <si>
    <t>от __.__.2025 г. №__</t>
  </si>
  <si>
    <t>классификации расходов бюджета за 2024 год</t>
  </si>
  <si>
    <t>Утверждено решением СД на 2024 год</t>
  </si>
  <si>
    <t>Обеспечение проведения выборов и референдумов</t>
  </si>
  <si>
    <t>0107</t>
  </si>
  <si>
    <t>Исполнено  в 2024 году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</si>
</sst>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0"/>
      <name val="Arial Cyr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b/>
      <sz val="20"/>
      <name val="Arial"/>
      <family val="2"/>
      <charset val="204"/>
    </font>
    <font>
      <b/>
      <sz val="18"/>
      <name val="Arial"/>
      <family val="2"/>
      <charset val="204"/>
    </font>
    <font>
      <i/>
      <sz val="12"/>
      <name val="Arial Cyr"/>
      <charset val="204"/>
    </font>
    <font>
      <sz val="14"/>
      <name val="Times New Roman"/>
      <family val="1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7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left" wrapText="1"/>
    </xf>
    <xf numFmtId="49" fontId="9" fillId="3" borderId="15" xfId="0" quotePrefix="1" applyNumberFormat="1" applyFont="1" applyFill="1" applyBorder="1" applyAlignment="1">
      <alignment horizontal="center"/>
    </xf>
    <xf numFmtId="49" fontId="9" fillId="3" borderId="16" xfId="0" applyNumberFormat="1" applyFont="1" applyFill="1" applyBorder="1" applyAlignment="1">
      <alignment horizontal="center"/>
    </xf>
    <xf numFmtId="164" fontId="10" fillId="3" borderId="15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left" wrapText="1"/>
    </xf>
    <xf numFmtId="49" fontId="10" fillId="3" borderId="4" xfId="0" quotePrefix="1" applyNumberFormat="1" applyFont="1" applyFill="1" applyBorder="1" applyAlignment="1">
      <alignment horizontal="center"/>
    </xf>
    <xf numFmtId="49" fontId="11" fillId="3" borderId="17" xfId="0" applyNumberFormat="1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/>
    </xf>
    <xf numFmtId="0" fontId="11" fillId="3" borderId="3" xfId="0" applyFont="1" applyFill="1" applyBorder="1" applyAlignment="1">
      <alignment horizontal="left" wrapText="1"/>
    </xf>
    <xf numFmtId="49" fontId="10" fillId="3" borderId="3" xfId="0" quotePrefix="1" applyNumberFormat="1" applyFont="1" applyFill="1" applyBorder="1" applyAlignment="1">
      <alignment horizontal="center"/>
    </xf>
    <xf numFmtId="49" fontId="11" fillId="3" borderId="18" xfId="0" applyNumberFormat="1" applyFont="1" applyFill="1" applyBorder="1" applyAlignment="1">
      <alignment horizontal="center"/>
    </xf>
    <xf numFmtId="164" fontId="11" fillId="3" borderId="3" xfId="0" applyNumberFormat="1" applyFont="1" applyFill="1" applyBorder="1" applyAlignment="1">
      <alignment horizontal="center"/>
    </xf>
    <xf numFmtId="49" fontId="11" fillId="3" borderId="3" xfId="0" applyNumberFormat="1" applyFont="1" applyFill="1" applyBorder="1" applyAlignment="1">
      <alignment horizontal="center"/>
    </xf>
    <xf numFmtId="0" fontId="11" fillId="3" borderId="11" xfId="0" applyFont="1" applyFill="1" applyBorder="1" applyAlignment="1">
      <alignment horizontal="left" wrapText="1"/>
    </xf>
    <xf numFmtId="49" fontId="11" fillId="3" borderId="11" xfId="0" applyNumberFormat="1" applyFont="1" applyFill="1" applyBorder="1" applyAlignment="1">
      <alignment horizontal="center"/>
    </xf>
    <xf numFmtId="49" fontId="11" fillId="3" borderId="13" xfId="0" applyNumberFormat="1" applyFont="1" applyFill="1" applyBorder="1" applyAlignment="1">
      <alignment horizontal="center"/>
    </xf>
    <xf numFmtId="164" fontId="11" fillId="3" borderId="11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left" wrapText="1"/>
    </xf>
    <xf numFmtId="49" fontId="10" fillId="3" borderId="2" xfId="0" applyNumberFormat="1" applyFont="1" applyFill="1" applyBorder="1" applyAlignment="1">
      <alignment horizontal="center"/>
    </xf>
    <xf numFmtId="164" fontId="10" fillId="3" borderId="2" xfId="0" applyNumberFormat="1" applyFont="1" applyFill="1" applyBorder="1" applyAlignment="1">
      <alignment horizontal="center"/>
    </xf>
    <xf numFmtId="49" fontId="10" fillId="3" borderId="3" xfId="0" applyNumberFormat="1" applyFont="1" applyFill="1" applyBorder="1" applyAlignment="1">
      <alignment horizontal="center"/>
    </xf>
    <xf numFmtId="0" fontId="11" fillId="3" borderId="12" xfId="0" applyFont="1" applyFill="1" applyBorder="1" applyAlignment="1">
      <alignment horizontal="left" wrapText="1"/>
    </xf>
    <xf numFmtId="49" fontId="11" fillId="3" borderId="12" xfId="0" applyNumberFormat="1" applyFont="1" applyFill="1" applyBorder="1" applyAlignment="1">
      <alignment horizontal="center"/>
    </xf>
    <xf numFmtId="164" fontId="11" fillId="3" borderId="12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49" fontId="10" fillId="3" borderId="12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left" wrapText="1"/>
    </xf>
    <xf numFmtId="49" fontId="10" fillId="3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49" fontId="10" fillId="3" borderId="11" xfId="0" applyNumberFormat="1" applyFont="1" applyFill="1" applyBorder="1" applyAlignment="1">
      <alignment horizontal="center"/>
    </xf>
    <xf numFmtId="0" fontId="11" fillId="3" borderId="19" xfId="0" applyFont="1" applyFill="1" applyBorder="1"/>
    <xf numFmtId="49" fontId="10" fillId="3" borderId="10" xfId="0" applyNumberFormat="1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horizontal="center"/>
    </xf>
    <xf numFmtId="164" fontId="11" fillId="3" borderId="10" xfId="0" applyNumberFormat="1" applyFont="1" applyFill="1" applyBorder="1" applyAlignment="1">
      <alignment horizontal="center"/>
    </xf>
    <xf numFmtId="0" fontId="10" fillId="0" borderId="14" xfId="0" applyFont="1" applyBorder="1" applyAlignment="1">
      <alignment wrapText="1"/>
    </xf>
    <xf numFmtId="49" fontId="12" fillId="0" borderId="2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6" fillId="0" borderId="17" xfId="0" applyFont="1" applyBorder="1" applyAlignment="1">
      <alignment wrapText="1"/>
    </xf>
    <xf numFmtId="49" fontId="12" fillId="0" borderId="12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0" fontId="13" fillId="3" borderId="20" xfId="0" applyFont="1" applyFill="1" applyBorder="1" applyAlignment="1">
      <alignment horizontal="left" wrapText="1"/>
    </xf>
    <xf numFmtId="49" fontId="10" fillId="3" borderId="20" xfId="0" applyNumberFormat="1" applyFont="1" applyFill="1" applyBorder="1" applyAlignment="1">
      <alignment horizontal="center"/>
    </xf>
    <xf numFmtId="164" fontId="10" fillId="3" borderId="20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1"/>
  <dimension ref="A1:E47"/>
  <sheetViews>
    <sheetView showGridLines="0" tabSelected="1" view="pageBreakPreview" zoomScaleNormal="100" zoomScaleSheetLayoutView="100" workbookViewId="0">
      <selection activeCell="A9" sqref="A9:E9"/>
    </sheetView>
  </sheetViews>
  <sheetFormatPr defaultRowHeight="12.75"/>
  <cols>
    <col min="1" max="1" width="84.7109375" customWidth="1"/>
    <col min="2" max="2" width="12.7109375" customWidth="1"/>
    <col min="3" max="3" width="16" customWidth="1"/>
    <col min="4" max="4" width="21" customWidth="1"/>
    <col min="5" max="5" width="21.140625" customWidth="1"/>
  </cols>
  <sheetData>
    <row r="1" spans="1:5" ht="15.95" customHeight="1">
      <c r="E1" s="2" t="s">
        <v>43</v>
      </c>
    </row>
    <row r="2" spans="1:5" ht="12.2" customHeight="1">
      <c r="A2" s="56" t="s">
        <v>56</v>
      </c>
      <c r="B2" s="56"/>
      <c r="C2" s="56"/>
      <c r="D2" s="56"/>
      <c r="E2" s="56"/>
    </row>
    <row r="3" spans="1:5" ht="15.75">
      <c r="A3" s="56" t="s">
        <v>51</v>
      </c>
      <c r="B3" s="56"/>
      <c r="C3" s="56"/>
      <c r="D3" s="56"/>
      <c r="E3" s="56"/>
    </row>
    <row r="4" spans="1:5" ht="15.75">
      <c r="A4" s="56" t="s">
        <v>52</v>
      </c>
      <c r="B4" s="56"/>
      <c r="C4" s="56"/>
      <c r="D4" s="56"/>
      <c r="E4" s="56"/>
    </row>
    <row r="5" spans="1:5" ht="15.75">
      <c r="A5" s="1"/>
      <c r="B5" s="1"/>
      <c r="C5" s="1"/>
      <c r="D5" s="1"/>
      <c r="E5" s="1" t="s">
        <v>49</v>
      </c>
    </row>
    <row r="6" spans="1:5" ht="15.75">
      <c r="A6" s="59" t="s">
        <v>74</v>
      </c>
      <c r="B6" s="59"/>
      <c r="C6" s="59"/>
      <c r="D6" s="59"/>
      <c r="E6" s="59"/>
    </row>
    <row r="7" spans="1:5" ht="15.75">
      <c r="A7" s="56"/>
      <c r="B7" s="56"/>
      <c r="C7" s="56"/>
      <c r="D7" s="56"/>
      <c r="E7" s="56"/>
    </row>
    <row r="8" spans="1:5" ht="15.75">
      <c r="A8" s="1"/>
      <c r="B8" s="1"/>
      <c r="C8" s="1"/>
      <c r="D8" s="1"/>
      <c r="E8" s="1"/>
    </row>
    <row r="9" spans="1:5" ht="22.7" customHeight="1">
      <c r="A9" s="58" t="s">
        <v>44</v>
      </c>
      <c r="B9" s="58"/>
      <c r="C9" s="58"/>
      <c r="D9" s="58"/>
      <c r="E9" s="58"/>
    </row>
    <row r="10" spans="1:5" ht="19.5" customHeight="1">
      <c r="A10" s="57" t="s">
        <v>50</v>
      </c>
      <c r="B10" s="57"/>
      <c r="C10" s="57"/>
      <c r="D10" s="57"/>
      <c r="E10" s="57"/>
    </row>
    <row r="11" spans="1:5" ht="21.95" customHeight="1">
      <c r="A11" s="57" t="s">
        <v>75</v>
      </c>
      <c r="B11" s="57"/>
      <c r="C11" s="57"/>
      <c r="D11" s="57"/>
      <c r="E11" s="57"/>
    </row>
    <row r="12" spans="1:5" ht="13.7" customHeight="1" thickBot="1">
      <c r="E12" s="4" t="s">
        <v>45</v>
      </c>
    </row>
    <row r="13" spans="1:5" s="3" customFormat="1" ht="43.5" customHeight="1" thickTop="1" thickBot="1">
      <c r="A13" s="5" t="s">
        <v>0</v>
      </c>
      <c r="B13" s="5" t="s">
        <v>46</v>
      </c>
      <c r="C13" s="5" t="s">
        <v>47</v>
      </c>
      <c r="D13" s="5" t="s">
        <v>76</v>
      </c>
      <c r="E13" s="5" t="s">
        <v>79</v>
      </c>
    </row>
    <row r="14" spans="1:5" ht="17.45" customHeight="1" thickBot="1">
      <c r="A14" s="6">
        <v>1</v>
      </c>
      <c r="B14" s="7">
        <v>2</v>
      </c>
      <c r="C14" s="8">
        <v>3</v>
      </c>
      <c r="D14" s="54">
        <v>4</v>
      </c>
      <c r="E14" s="55">
        <v>5</v>
      </c>
    </row>
    <row r="15" spans="1:5" ht="19.5" thickTop="1">
      <c r="A15" s="9" t="s">
        <v>1</v>
      </c>
      <c r="B15" s="10" t="s">
        <v>2</v>
      </c>
      <c r="C15" s="11"/>
      <c r="D15" s="12">
        <f>SUM(D16:D22)</f>
        <v>10405.800000000001</v>
      </c>
      <c r="E15" s="12">
        <f>SUM(E16:E22)</f>
        <v>8678.9</v>
      </c>
    </row>
    <row r="16" spans="1:5" ht="37.5">
      <c r="A16" s="13" t="s">
        <v>32</v>
      </c>
      <c r="B16" s="14"/>
      <c r="C16" s="15" t="s">
        <v>33</v>
      </c>
      <c r="D16" s="16">
        <v>1913.9</v>
      </c>
      <c r="E16" s="16">
        <v>1908.9</v>
      </c>
    </row>
    <row r="17" spans="1:5" ht="37.5">
      <c r="A17" s="17" t="s">
        <v>63</v>
      </c>
      <c r="B17" s="18"/>
      <c r="C17" s="19" t="s">
        <v>3</v>
      </c>
      <c r="D17" s="20">
        <v>12.3</v>
      </c>
      <c r="E17" s="20">
        <v>12.3</v>
      </c>
    </row>
    <row r="18" spans="1:5" ht="56.25">
      <c r="A18" s="17" t="s">
        <v>64</v>
      </c>
      <c r="B18" s="21"/>
      <c r="C18" s="19" t="s">
        <v>4</v>
      </c>
      <c r="D18" s="20">
        <v>7566.6</v>
      </c>
      <c r="E18" s="20">
        <v>5909</v>
      </c>
    </row>
    <row r="19" spans="1:5" ht="37.5">
      <c r="A19" s="17" t="s">
        <v>65</v>
      </c>
      <c r="B19" s="21"/>
      <c r="C19" s="19" t="s">
        <v>40</v>
      </c>
      <c r="D19" s="20">
        <v>192.2</v>
      </c>
      <c r="E19" s="20">
        <v>192.2</v>
      </c>
    </row>
    <row r="20" spans="1:5" ht="18.75">
      <c r="A20" s="17" t="s">
        <v>77</v>
      </c>
      <c r="B20" s="21"/>
      <c r="C20" s="19" t="s">
        <v>78</v>
      </c>
      <c r="D20" s="20">
        <v>405.4</v>
      </c>
      <c r="E20" s="20">
        <v>405.4</v>
      </c>
    </row>
    <row r="21" spans="1:5" ht="18.75">
      <c r="A21" s="17" t="s">
        <v>66</v>
      </c>
      <c r="B21" s="21"/>
      <c r="C21" s="19" t="s">
        <v>59</v>
      </c>
      <c r="D21" s="20">
        <v>30</v>
      </c>
      <c r="E21" s="20">
        <v>0</v>
      </c>
    </row>
    <row r="22" spans="1:5" ht="18.75">
      <c r="A22" s="22" t="s">
        <v>5</v>
      </c>
      <c r="B22" s="23"/>
      <c r="C22" s="24" t="s">
        <v>39</v>
      </c>
      <c r="D22" s="25">
        <v>285.39999999999998</v>
      </c>
      <c r="E22" s="25">
        <v>251.1</v>
      </c>
    </row>
    <row r="23" spans="1:5" ht="18.75">
      <c r="A23" s="26" t="s">
        <v>6</v>
      </c>
      <c r="B23" s="27" t="s">
        <v>7</v>
      </c>
      <c r="C23" s="27"/>
      <c r="D23" s="28">
        <f>D24</f>
        <v>183</v>
      </c>
      <c r="E23" s="28">
        <f>E24</f>
        <v>183</v>
      </c>
    </row>
    <row r="24" spans="1:5" ht="18.75">
      <c r="A24" s="17" t="s">
        <v>8</v>
      </c>
      <c r="B24" s="29"/>
      <c r="C24" s="21" t="s">
        <v>9</v>
      </c>
      <c r="D24" s="20">
        <v>183</v>
      </c>
      <c r="E24" s="20">
        <v>183</v>
      </c>
    </row>
    <row r="25" spans="1:5" ht="15.95" customHeight="1">
      <c r="A25" s="26" t="s">
        <v>10</v>
      </c>
      <c r="B25" s="27" t="s">
        <v>11</v>
      </c>
      <c r="C25" s="27"/>
      <c r="D25" s="28">
        <f>SUM(D26:D27)</f>
        <v>3266.5</v>
      </c>
      <c r="E25" s="28">
        <f>SUM(E26:E27)</f>
        <v>3129</v>
      </c>
    </row>
    <row r="26" spans="1:5" ht="37.5">
      <c r="A26" s="17" t="s">
        <v>67</v>
      </c>
      <c r="B26" s="29"/>
      <c r="C26" s="21" t="s">
        <v>12</v>
      </c>
      <c r="D26" s="20">
        <v>3251.5</v>
      </c>
      <c r="E26" s="20">
        <v>3121</v>
      </c>
    </row>
    <row r="27" spans="1:5" ht="37.5">
      <c r="A27" s="17" t="s">
        <v>41</v>
      </c>
      <c r="B27" s="29"/>
      <c r="C27" s="21" t="s">
        <v>42</v>
      </c>
      <c r="D27" s="20">
        <v>15</v>
      </c>
      <c r="E27" s="20">
        <v>8</v>
      </c>
    </row>
    <row r="28" spans="1:5" ht="18.75">
      <c r="A28" s="26" t="s">
        <v>13</v>
      </c>
      <c r="B28" s="27" t="s">
        <v>14</v>
      </c>
      <c r="C28" s="27"/>
      <c r="D28" s="28">
        <f>SUM(D29:D30)</f>
        <v>15016.6</v>
      </c>
      <c r="E28" s="28">
        <f>SUM(E29:E30)</f>
        <v>13065</v>
      </c>
    </row>
    <row r="29" spans="1:5" ht="18.75">
      <c r="A29" s="17" t="s">
        <v>68</v>
      </c>
      <c r="B29" s="29"/>
      <c r="C29" s="21" t="s">
        <v>48</v>
      </c>
      <c r="D29" s="20">
        <v>14876.2</v>
      </c>
      <c r="E29" s="20">
        <v>12926.6</v>
      </c>
    </row>
    <row r="30" spans="1:5" ht="18.75">
      <c r="A30" s="30" t="s">
        <v>15</v>
      </c>
      <c r="B30" s="31"/>
      <c r="C30" s="31" t="s">
        <v>16</v>
      </c>
      <c r="D30" s="32">
        <v>140.4</v>
      </c>
      <c r="E30" s="32">
        <v>138.4</v>
      </c>
    </row>
    <row r="31" spans="1:5" ht="18.75">
      <c r="A31" s="26" t="s">
        <v>17</v>
      </c>
      <c r="B31" s="27" t="s">
        <v>18</v>
      </c>
      <c r="C31" s="33"/>
      <c r="D31" s="28">
        <f>SUM(D32:D34)</f>
        <v>18129.3</v>
      </c>
      <c r="E31" s="28">
        <f>SUM(E32:E34)</f>
        <v>16575.8</v>
      </c>
    </row>
    <row r="32" spans="1:5" ht="18.75">
      <c r="A32" s="30" t="s">
        <v>19</v>
      </c>
      <c r="B32" s="34"/>
      <c r="C32" s="31" t="s">
        <v>20</v>
      </c>
      <c r="D32" s="32">
        <v>6350.5</v>
      </c>
      <c r="E32" s="32">
        <v>5097.3999999999996</v>
      </c>
    </row>
    <row r="33" spans="1:5" ht="18.75">
      <c r="A33" s="17" t="s">
        <v>21</v>
      </c>
      <c r="B33" s="29"/>
      <c r="C33" s="21" t="s">
        <v>22</v>
      </c>
      <c r="D33" s="20">
        <v>654.4</v>
      </c>
      <c r="E33" s="20">
        <v>654.4</v>
      </c>
    </row>
    <row r="34" spans="1:5" ht="18.75">
      <c r="A34" s="17" t="s">
        <v>23</v>
      </c>
      <c r="B34" s="29"/>
      <c r="C34" s="21" t="s">
        <v>24</v>
      </c>
      <c r="D34" s="20">
        <v>11124.4</v>
      </c>
      <c r="E34" s="20">
        <v>10824</v>
      </c>
    </row>
    <row r="35" spans="1:5" ht="18.75">
      <c r="A35" s="26" t="s">
        <v>36</v>
      </c>
      <c r="B35" s="27" t="s">
        <v>34</v>
      </c>
      <c r="C35" s="33"/>
      <c r="D35" s="28">
        <f>D37+D36</f>
        <v>69.2</v>
      </c>
      <c r="E35" s="28">
        <f>E37+E36</f>
        <v>23.2</v>
      </c>
    </row>
    <row r="36" spans="1:5" ht="37.5">
      <c r="A36" s="35" t="s">
        <v>57</v>
      </c>
      <c r="B36" s="36"/>
      <c r="C36" s="37" t="s">
        <v>58</v>
      </c>
      <c r="D36" s="38">
        <v>50</v>
      </c>
      <c r="E36" s="38">
        <v>4</v>
      </c>
    </row>
    <row r="37" spans="1:5" ht="18.75">
      <c r="A37" s="22" t="s">
        <v>69</v>
      </c>
      <c r="B37" s="39"/>
      <c r="C37" s="23" t="s">
        <v>35</v>
      </c>
      <c r="D37" s="25">
        <v>19.2</v>
      </c>
      <c r="E37" s="25">
        <v>19.2</v>
      </c>
    </row>
    <row r="38" spans="1:5" ht="18.75">
      <c r="A38" s="26" t="s">
        <v>70</v>
      </c>
      <c r="B38" s="27" t="s">
        <v>25</v>
      </c>
      <c r="C38" s="27"/>
      <c r="D38" s="28">
        <f>SUM(D39:D40)</f>
        <v>4793.8</v>
      </c>
      <c r="E38" s="28">
        <f>SUM(E39:E40)</f>
        <v>4626</v>
      </c>
    </row>
    <row r="39" spans="1:5" ht="18.75">
      <c r="A39" s="35" t="s">
        <v>71</v>
      </c>
      <c r="B39" s="37"/>
      <c r="C39" s="37" t="s">
        <v>26</v>
      </c>
      <c r="D39" s="38">
        <v>4638.2</v>
      </c>
      <c r="E39" s="38">
        <v>4473.2</v>
      </c>
    </row>
    <row r="40" spans="1:5" ht="18.75">
      <c r="A40" s="22" t="s">
        <v>38</v>
      </c>
      <c r="B40" s="23"/>
      <c r="C40" s="23" t="s">
        <v>37</v>
      </c>
      <c r="D40" s="25">
        <v>155.6</v>
      </c>
      <c r="E40" s="25">
        <v>152.80000000000001</v>
      </c>
    </row>
    <row r="41" spans="1:5" ht="18.75">
      <c r="A41" s="26" t="s">
        <v>27</v>
      </c>
      <c r="B41" s="27" t="s">
        <v>28</v>
      </c>
      <c r="C41" s="33"/>
      <c r="D41" s="28">
        <f>D42</f>
        <v>727.1</v>
      </c>
      <c r="E41" s="28">
        <f>E42</f>
        <v>727.1</v>
      </c>
    </row>
    <row r="42" spans="1:5" ht="18.75">
      <c r="A42" s="35" t="s">
        <v>29</v>
      </c>
      <c r="B42" s="37"/>
      <c r="C42" s="37" t="s">
        <v>30</v>
      </c>
      <c r="D42" s="38">
        <v>727.1</v>
      </c>
      <c r="E42" s="38">
        <v>727.1</v>
      </c>
    </row>
    <row r="43" spans="1:5" ht="18.75">
      <c r="A43" s="26" t="s">
        <v>53</v>
      </c>
      <c r="B43" s="27" t="s">
        <v>31</v>
      </c>
      <c r="C43" s="27"/>
      <c r="D43" s="28">
        <f>D44</f>
        <v>17</v>
      </c>
      <c r="E43" s="28">
        <f>E44</f>
        <v>0</v>
      </c>
    </row>
    <row r="44" spans="1:5" ht="18.75">
      <c r="A44" s="40" t="s">
        <v>54</v>
      </c>
      <c r="B44" s="41"/>
      <c r="C44" s="42" t="s">
        <v>55</v>
      </c>
      <c r="D44" s="43">
        <v>17</v>
      </c>
      <c r="E44" s="43">
        <v>0</v>
      </c>
    </row>
    <row r="45" spans="1:5" ht="18.75">
      <c r="A45" s="44" t="s">
        <v>60</v>
      </c>
      <c r="B45" s="45" t="s">
        <v>61</v>
      </c>
      <c r="C45" s="46"/>
      <c r="D45" s="28">
        <f>D46</f>
        <v>30</v>
      </c>
      <c r="E45" s="28">
        <f>E46</f>
        <v>0</v>
      </c>
    </row>
    <row r="46" spans="1:5" ht="38.25" thickBot="1">
      <c r="A46" s="47" t="s">
        <v>72</v>
      </c>
      <c r="B46" s="48"/>
      <c r="C46" s="49" t="s">
        <v>62</v>
      </c>
      <c r="D46" s="50">
        <v>30</v>
      </c>
      <c r="E46" s="50">
        <v>0</v>
      </c>
    </row>
    <row r="47" spans="1:5" ht="21" thickBot="1">
      <c r="A47" s="51" t="s">
        <v>73</v>
      </c>
      <c r="B47" s="52"/>
      <c r="C47" s="52"/>
      <c r="D47" s="53">
        <f>D15+D25+D28+D31+D35+D38+D41+D43+D23+D45</f>
        <v>52638.299999999996</v>
      </c>
      <c r="E47" s="53">
        <f>E15+E25+E28+E31+E35+E38+E41+E43+E23</f>
        <v>47007.999999999993</v>
      </c>
    </row>
  </sheetData>
  <mergeCells count="8">
    <mergeCell ref="A2:E2"/>
    <mergeCell ref="A3:E3"/>
    <mergeCell ref="A11:E11"/>
    <mergeCell ref="A4:E4"/>
    <mergeCell ref="A10:E10"/>
    <mergeCell ref="A9:E9"/>
    <mergeCell ref="A6:E6"/>
    <mergeCell ref="A7:E7"/>
  </mergeCells>
  <phoneticPr fontId="0" type="noConversion"/>
  <printOptions horizontalCentered="1"/>
  <pageMargins left="0.98425196850393704" right="0.59055118110236227" top="0.59055118110236227" bottom="0.59055118110236227" header="0.51181102362204722" footer="0.51181102362204722"/>
  <pageSetup paperSize="9" scale="55" fitToHeight="3" orientation="landscape" horizontalDpi="1200" verticalDpi="1200" r:id="rId1"/>
  <headerFooter alignWithMargins="0"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Расходы, разделы</vt:lpstr>
      <vt:lpstr>'Расходы, разделы'!Заголовки_для_печати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Mihaylova</dc:creator>
  <cp:lastModifiedBy>user</cp:lastModifiedBy>
  <cp:lastPrinted>2023-03-28T08:44:14Z</cp:lastPrinted>
  <dcterms:created xsi:type="dcterms:W3CDTF">2008-08-27T08:31:58Z</dcterms:created>
  <dcterms:modified xsi:type="dcterms:W3CDTF">2025-03-04T15:06:39Z</dcterms:modified>
</cp:coreProperties>
</file>