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X" sheetId="1" r:id="rId1"/>
  </sheets>
  <definedNames>
    <definedName name="_xlnm.Print_Titles" localSheetId="0">'IX'!$16:$17</definedName>
  </definedNames>
  <calcPr fullCalcOnLoad="1"/>
</workbook>
</file>

<file path=xl/sharedStrings.xml><?xml version="1.0" encoding="utf-8"?>
<sst xmlns="http://schemas.openxmlformats.org/spreadsheetml/2006/main" count="142" uniqueCount="80">
  <si>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</si>
  <si>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</si>
  <si>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</si>
  <si>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</si>
  <si>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</si>
  <si>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</si>
  <si>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</si>
  <si>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</si>
  <si>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</si>
  <si>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</si>
  <si>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</si>
  <si>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410</t>
  </si>
  <si>
    <t>225</t>
  </si>
  <si>
    <t>МО Кировский  район Ленинградской области</t>
  </si>
  <si>
    <t>ИТОГО ПО ЖИЛИЩНОМУ ФОНДУ</t>
  </si>
  <si>
    <t>ВСЕГО ПО АДРЕСНОЙ ПРОГРАММЕ  КАПИТАЛЬНОГО РЕМОНТА</t>
  </si>
  <si>
    <t>Капитальный ремонт металлической кровли Ленинградский проспект д.14</t>
  </si>
  <si>
    <t>ОБЪЕКТЫ БЛАГОУСТРОЙСТВА, в том числе:</t>
  </si>
  <si>
    <t>Итого по объектам благоустройства</t>
  </si>
  <si>
    <t>ЖИЛИЩНО-КОММУНАЛЬНОЕ ХОЗЯЙСТВО</t>
  </si>
  <si>
    <t>ЖИЛИЩНОЕ ХОЗЯЙСТВО, из них:</t>
  </si>
  <si>
    <t>КУЛЬТУРА, КИНЕМАТОГРАФИЯ И СМИ</t>
  </si>
  <si>
    <t>1</t>
  </si>
  <si>
    <t>1.1</t>
  </si>
  <si>
    <t>1.1.1</t>
  </si>
  <si>
    <t>УЧРЕЖДЕНИЯ КУЛЬТУРЫ, в том числе</t>
  </si>
  <si>
    <t>2</t>
  </si>
  <si>
    <t>2.1</t>
  </si>
  <si>
    <t>ВСЕГО ПО КУЛЬТУРЕ</t>
  </si>
  <si>
    <t>ИТОГО ПО УЧРЕЖДЕНИЯМ КУЛЬТУРЫ</t>
  </si>
  <si>
    <t>350 30 01</t>
  </si>
  <si>
    <t>1.2.2</t>
  </si>
  <si>
    <t>МО Суховское сельское поселение</t>
  </si>
  <si>
    <t xml:space="preserve"> капитального ремонта   объектов </t>
  </si>
  <si>
    <t>500</t>
  </si>
  <si>
    <t>1.1.2</t>
  </si>
  <si>
    <t>КОСГУ</t>
  </si>
  <si>
    <t>350 02 00</t>
  </si>
  <si>
    <t>УТВЕРЖДЕНА</t>
  </si>
  <si>
    <t>решением совета депутатов</t>
  </si>
  <si>
    <t xml:space="preserve"> МО Суховское сельское  поселение на 2011 год, </t>
  </si>
  <si>
    <t>План на 2011 г.</t>
  </si>
  <si>
    <t>Капитальный ремонт отмостки д.Выстав д.26</t>
  </si>
  <si>
    <t>1.1.3</t>
  </si>
  <si>
    <t>Капитальный ремонт сетей электроснабжения д.Сухое д.5</t>
  </si>
  <si>
    <t>1.1.4</t>
  </si>
  <si>
    <t>Капитальный ремонт шиферной кровли, печных труб и козырьков</t>
  </si>
  <si>
    <t>1.1.5</t>
  </si>
  <si>
    <t>Капитальный ремонт дома 5 д.Колосарь (замена нижних венцов)</t>
  </si>
  <si>
    <t>МУК "Центральный СДК д.Выстав"</t>
  </si>
  <si>
    <t>0801</t>
  </si>
  <si>
    <t>440 98 00</t>
  </si>
  <si>
    <t xml:space="preserve"> </t>
  </si>
  <si>
    <t>001</t>
  </si>
  <si>
    <t>Капитальный ремонт кровли СДК д.Выстав</t>
  </si>
  <si>
    <t>ИТОГО ПО ЖИЛИЩНО-КОММУНАЛЬНОМУ ХОЗЯЙСТВУ</t>
  </si>
  <si>
    <t>2.1-1</t>
  </si>
  <si>
    <t xml:space="preserve">КУЛЬТУРА И  КИНЕМАТОГРАФИЯ </t>
  </si>
  <si>
    <t>(Приложение 11)</t>
  </si>
  <si>
    <t>Наименование и местонахождение объектов</t>
  </si>
  <si>
    <t>Капитальный ремонт сетей электроснабжения д.Выстав д.16</t>
  </si>
  <si>
    <t>от "21" декабря  2010 г. № 31</t>
  </si>
  <si>
    <t>(в редакции решения совета депутатов</t>
  </si>
  <si>
    <t>1.1.6</t>
  </si>
  <si>
    <t>Капитальный ремонт кровли в жилом доме по адресу: д.Низово д.41</t>
  </si>
  <si>
    <t>1.1.7</t>
  </si>
  <si>
    <t>Замена окон и дверей в муниципальной квартире  жилого дома по адресу: д.Низово д.41 кв.2</t>
  </si>
  <si>
    <t>1.1.8</t>
  </si>
  <si>
    <t>1.1.9</t>
  </si>
  <si>
    <t>Капитальный ремонт мягкой кровли в жилом доме по адресу: д.Сухое д.1</t>
  </si>
  <si>
    <t>Капитальный ремонт мягкой кровли в жилом доме по адресу: д.Сухое д.3</t>
  </si>
  <si>
    <t>1.1.10</t>
  </si>
  <si>
    <t>Восстановление отмостков и устранение повреждений стены д.Низово д.43</t>
  </si>
  <si>
    <t>1.1.11</t>
  </si>
  <si>
    <t>Замена оконных блоков и дверей д.Сандела д.8</t>
  </si>
  <si>
    <t>1.1.12</t>
  </si>
  <si>
    <t>Капитальный ремонт кровли жилого дома по адресу: д.Выстав д.44</t>
  </si>
  <si>
    <t>1.1.13</t>
  </si>
  <si>
    <t>Капитальный ремонт кровли, замена окон и дверей в жилом доме по адрему: д.Колосарь д.5</t>
  </si>
  <si>
    <t>от "13" сентября 2011г. №32)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</si>
</sst>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21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49" fontId="8" fillId="0" borderId="1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wrapText="1"/>
    </xf>
    <xf numFmtId="49" fontId="8" fillId="0" borderId="3" xfId="0" applyNumberFormat="1" applyFont="1" applyFill="1" applyBorder="1" applyAlignment="1">
      <alignment wrapText="1"/>
    </xf>
    <xf numFmtId="49" fontId="8" fillId="0" borderId="4" xfId="0" applyNumberFormat="1" applyFont="1" applyFill="1" applyBorder="1" applyAlignment="1">
      <alignment wrapText="1"/>
    </xf>
    <xf numFmtId="49" fontId="14" fillId="0" borderId="5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12" fillId="2" borderId="12" xfId="0" applyNumberFormat="1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center" wrapText="1"/>
    </xf>
    <xf numFmtId="4" fontId="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14" fillId="3" borderId="14" xfId="0" applyNumberFormat="1" applyFont="1" applyFill="1" applyBorder="1" applyAlignment="1">
      <alignment horizontal="center" wrapText="1"/>
    </xf>
    <xf numFmtId="49" fontId="14" fillId="3" borderId="15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left" wrapText="1"/>
    </xf>
    <xf numFmtId="49" fontId="1" fillId="3" borderId="16" xfId="0" applyNumberFormat="1" applyFont="1" applyFill="1" applyBorder="1" applyAlignment="1">
      <alignment horizontal="left" wrapText="1"/>
    </xf>
    <xf numFmtId="166" fontId="13" fillId="3" borderId="17" xfId="0" applyNumberFormat="1" applyFont="1" applyFill="1" applyBorder="1" applyAlignment="1">
      <alignment horizontal="right" wrapText="1"/>
    </xf>
    <xf numFmtId="49" fontId="9" fillId="0" borderId="0" xfId="0" applyNumberFormat="1" applyFont="1" applyAlignment="1">
      <alignment horizontal="right"/>
    </xf>
    <xf numFmtId="49" fontId="12" fillId="4" borderId="7" xfId="0" applyNumberFormat="1" applyFont="1" applyFill="1" applyBorder="1" applyAlignment="1">
      <alignment horizontal="left" wrapText="1"/>
    </xf>
    <xf numFmtId="49" fontId="2" fillId="4" borderId="7" xfId="0" applyNumberFormat="1" applyFont="1" applyFill="1" applyBorder="1" applyAlignment="1">
      <alignment horizontal="center" wrapText="1"/>
    </xf>
    <xf numFmtId="166" fontId="12" fillId="4" borderId="7" xfId="0" applyNumberFormat="1" applyFont="1" applyFill="1" applyBorder="1" applyAlignment="1">
      <alignment horizontal="right" wrapText="1"/>
    </xf>
    <xf numFmtId="49" fontId="12" fillId="2" borderId="18" xfId="0" applyNumberFormat="1" applyFont="1" applyFill="1" applyBorder="1" applyAlignment="1">
      <alignment horizontal="left" wrapText="1"/>
    </xf>
    <xf numFmtId="49" fontId="15" fillId="3" borderId="14" xfId="0" applyNumberFormat="1" applyFont="1" applyFill="1" applyBorder="1" applyAlignment="1">
      <alignment horizontal="left" wrapText="1"/>
    </xf>
    <xf numFmtId="49" fontId="1" fillId="2" borderId="12" xfId="0" applyNumberFormat="1" applyFont="1" applyFill="1" applyBorder="1" applyAlignment="1">
      <alignment horizontal="left" wrapText="1"/>
    </xf>
    <xf numFmtId="49" fontId="15" fillId="0" borderId="5" xfId="0" applyNumberFormat="1" applyFont="1" applyBorder="1" applyAlignment="1">
      <alignment horizontal="left" wrapText="1"/>
    </xf>
    <xf numFmtId="49" fontId="1" fillId="0" borderId="3" xfId="0" applyNumberFormat="1" applyFont="1" applyFill="1" applyBorder="1" applyAlignment="1">
      <alignment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14" fillId="3" borderId="24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49" fontId="4" fillId="5" borderId="27" xfId="0" applyNumberFormat="1" applyFont="1" applyFill="1" applyBorder="1" applyAlignment="1">
      <alignment horizontal="left" vertical="top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166" fontId="1" fillId="0" borderId="30" xfId="0" applyNumberFormat="1" applyFont="1" applyBorder="1" applyAlignment="1">
      <alignment horizontal="right" wrapText="1"/>
    </xf>
    <xf numFmtId="166" fontId="12" fillId="0" borderId="4" xfId="0" applyNumberFormat="1" applyFont="1" applyFill="1" applyBorder="1" applyAlignment="1">
      <alignment horizontal="right" wrapText="1"/>
    </xf>
    <xf numFmtId="166" fontId="12" fillId="2" borderId="12" xfId="0" applyNumberFormat="1" applyFont="1" applyFill="1" applyBorder="1" applyAlignment="1">
      <alignment horizontal="right" wrapText="1"/>
    </xf>
    <xf numFmtId="166" fontId="12" fillId="2" borderId="18" xfId="0" applyNumberFormat="1" applyFont="1" applyFill="1" applyBorder="1" applyAlignment="1">
      <alignment horizontal="right" wrapText="1"/>
    </xf>
    <xf numFmtId="166" fontId="13" fillId="0" borderId="31" xfId="0" applyNumberFormat="1" applyFont="1" applyFill="1" applyBorder="1" applyAlignment="1">
      <alignment horizontal="right" wrapText="1"/>
    </xf>
    <xf numFmtId="166" fontId="8" fillId="0" borderId="30" xfId="0" applyNumberFormat="1" applyFont="1" applyFill="1" applyBorder="1" applyAlignment="1">
      <alignment horizontal="right" wrapText="1"/>
    </xf>
    <xf numFmtId="166" fontId="8" fillId="0" borderId="12" xfId="0" applyNumberFormat="1" applyFont="1" applyBorder="1" applyAlignment="1">
      <alignment horizontal="right" wrapText="1"/>
    </xf>
    <xf numFmtId="166" fontId="8" fillId="2" borderId="12" xfId="0" applyNumberFormat="1" applyFont="1" applyFill="1" applyBorder="1" applyAlignment="1">
      <alignment horizontal="right" wrapText="1"/>
    </xf>
    <xf numFmtId="166" fontId="13" fillId="3" borderId="31" xfId="0" applyNumberFormat="1" applyFont="1" applyFill="1" applyBorder="1" applyAlignment="1">
      <alignment horizontal="right" wrapText="1"/>
    </xf>
    <xf numFmtId="166" fontId="15" fillId="0" borderId="12" xfId="0" applyNumberFormat="1" applyFont="1" applyBorder="1" applyAlignment="1">
      <alignment horizontal="right" wrapText="1"/>
    </xf>
    <xf numFmtId="166" fontId="19" fillId="2" borderId="12" xfId="0" applyNumberFormat="1" applyFont="1" applyFill="1" applyBorder="1" applyAlignment="1">
      <alignment horizontal="right" wrapText="1"/>
    </xf>
    <xf numFmtId="166" fontId="13" fillId="0" borderId="32" xfId="0" applyNumberFormat="1" applyFont="1" applyBorder="1" applyAlignment="1">
      <alignment horizontal="right" wrapText="1"/>
    </xf>
    <xf numFmtId="4" fontId="2" fillId="0" borderId="32" xfId="0" applyNumberFormat="1" applyFont="1" applyBorder="1" applyAlignment="1">
      <alignment horizontal="center" vertical="center" wrapText="1"/>
    </xf>
    <xf numFmtId="166" fontId="1" fillId="0" borderId="32" xfId="0" applyNumberFormat="1" applyFont="1" applyFill="1" applyBorder="1" applyAlignment="1">
      <alignment horizontal="right" wrapText="1"/>
    </xf>
    <xf numFmtId="166" fontId="13" fillId="3" borderId="13" xfId="0" applyNumberFormat="1" applyFont="1" applyFill="1" applyBorder="1" applyAlignment="1">
      <alignment horizontal="right" wrapText="1"/>
    </xf>
    <xf numFmtId="166" fontId="4" fillId="5" borderId="33" xfId="0" applyNumberFormat="1" applyFont="1" applyFill="1" applyBorder="1" applyAlignment="1">
      <alignment horizontal="right" wrapText="1"/>
    </xf>
    <xf numFmtId="49" fontId="8" fillId="0" borderId="34" xfId="0" applyNumberFormat="1" applyFont="1" applyFill="1" applyBorder="1" applyAlignment="1">
      <alignment wrapText="1"/>
    </xf>
    <xf numFmtId="49" fontId="6" fillId="4" borderId="2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 wrapText="1"/>
    </xf>
    <xf numFmtId="166" fontId="12" fillId="4" borderId="12" xfId="0" applyNumberFormat="1" applyFont="1" applyFill="1" applyBorder="1" applyAlignment="1">
      <alignment horizontal="right" wrapText="1"/>
    </xf>
    <xf numFmtId="166" fontId="12" fillId="4" borderId="18" xfId="0" applyNumberFormat="1" applyFont="1" applyFill="1" applyBorder="1" applyAlignment="1">
      <alignment horizontal="right" wrapText="1"/>
    </xf>
    <xf numFmtId="49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center" vertical="top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4" fillId="5" borderId="37" xfId="0" applyFont="1" applyFill="1" applyBorder="1" applyAlignment="1">
      <alignment horizontal="left" wrapText="1"/>
    </xf>
    <xf numFmtId="0" fontId="4" fillId="5" borderId="38" xfId="0" applyFont="1" applyFill="1" applyBorder="1" applyAlignment="1">
      <alignment horizontal="left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49" fontId="13" fillId="3" borderId="42" xfId="0" applyNumberFormat="1" applyFont="1" applyFill="1" applyBorder="1" applyAlignment="1">
      <alignment horizontal="left" wrapText="1"/>
    </xf>
    <xf numFmtId="49" fontId="13" fillId="3" borderId="19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SheetLayoutView="100" workbookViewId="0" topLeftCell="A29">
      <selection activeCell="A12" sqref="A12:G12"/>
    </sheetView>
  </sheetViews>
  <sheetFormatPr defaultColWidth="9.00390625" defaultRowHeight="12.75"/>
  <cols>
    <col min="1" max="1" width="9.875" style="5" customWidth="1"/>
    <col min="2" max="2" width="53.75390625" style="10" customWidth="1"/>
    <col min="3" max="3" width="9.125" style="11" customWidth="1"/>
    <col min="4" max="4" width="11.25390625" style="11" customWidth="1"/>
    <col min="5" max="5" width="8.00390625" style="11" customWidth="1"/>
    <col min="6" max="6" width="8.125" style="11" customWidth="1"/>
    <col min="7" max="7" width="11.75390625" style="1" customWidth="1"/>
    <col min="8" max="16384" width="9.125" style="1" customWidth="1"/>
  </cols>
  <sheetData>
    <row r="1" spans="3:7" ht="12.75">
      <c r="C1" s="93" t="s">
        <v>38</v>
      </c>
      <c r="D1" s="93"/>
      <c r="E1" s="93"/>
      <c r="F1" s="93"/>
      <c r="G1" s="93"/>
    </row>
    <row r="2" spans="3:7" ht="12.75">
      <c r="C2" s="95" t="s">
        <v>39</v>
      </c>
      <c r="D2" s="95"/>
      <c r="E2" s="95"/>
      <c r="F2" s="95"/>
      <c r="G2" s="95"/>
    </row>
    <row r="3" spans="3:7" ht="12.75">
      <c r="C3" s="95" t="s">
        <v>32</v>
      </c>
      <c r="D3" s="95"/>
      <c r="E3" s="95"/>
      <c r="F3" s="95"/>
      <c r="G3" s="95"/>
    </row>
    <row r="4" spans="2:7" ht="12.75">
      <c r="B4" s="95" t="s">
        <v>13</v>
      </c>
      <c r="C4" s="95"/>
      <c r="D4" s="95"/>
      <c r="E4" s="95"/>
      <c r="F4" s="95"/>
      <c r="G4" s="95"/>
    </row>
    <row r="5" spans="4:7" ht="12.75">
      <c r="D5" s="95" t="s">
        <v>61</v>
      </c>
      <c r="E5" s="95"/>
      <c r="F5" s="95"/>
      <c r="G5" s="95"/>
    </row>
    <row r="6" spans="3:7" ht="12.75">
      <c r="C6" s="100" t="s">
        <v>58</v>
      </c>
      <c r="D6" s="100"/>
      <c r="E6" s="100"/>
      <c r="F6" s="100"/>
      <c r="G6" s="100"/>
    </row>
    <row r="7" spans="3:7" ht="12.75">
      <c r="C7" s="100" t="s">
        <v>62</v>
      </c>
      <c r="D7" s="100"/>
      <c r="E7" s="100"/>
      <c r="F7" s="100"/>
      <c r="G7" s="100"/>
    </row>
    <row r="8" spans="3:7" ht="12.75">
      <c r="C8" s="117" t="s">
        <v>79</v>
      </c>
      <c r="D8" s="117"/>
      <c r="E8" s="117"/>
      <c r="F8" s="117"/>
      <c r="G8" s="117"/>
    </row>
    <row r="9" spans="3:7" ht="12.75">
      <c r="C9" s="42"/>
      <c r="D9" s="42"/>
      <c r="E9" s="42"/>
      <c r="F9" s="42"/>
      <c r="G9" s="42"/>
    </row>
    <row r="10" spans="3:7" ht="12.75">
      <c r="C10" s="100"/>
      <c r="D10" s="100"/>
      <c r="E10" s="100"/>
      <c r="F10" s="100"/>
      <c r="G10" s="100"/>
    </row>
    <row r="11" spans="1:7" ht="18.75">
      <c r="A11" s="96" t="s">
        <v>2</v>
      </c>
      <c r="B11" s="96"/>
      <c r="C11" s="96"/>
      <c r="D11" s="96"/>
      <c r="E11" s="96"/>
      <c r="F11" s="96"/>
      <c r="G11" s="96"/>
    </row>
    <row r="12" spans="1:7" ht="18.75">
      <c r="A12" s="99" t="s">
        <v>33</v>
      </c>
      <c r="B12" s="99"/>
      <c r="C12" s="99"/>
      <c r="D12" s="99"/>
      <c r="E12" s="99"/>
      <c r="F12" s="99"/>
      <c r="G12" s="99"/>
    </row>
    <row r="13" spans="1:7" ht="18.75">
      <c r="A13" s="99" t="s">
        <v>40</v>
      </c>
      <c r="B13" s="99"/>
      <c r="C13" s="99"/>
      <c r="D13" s="99"/>
      <c r="E13" s="99"/>
      <c r="F13" s="99"/>
      <c r="G13" s="99"/>
    </row>
    <row r="14" spans="1:7" ht="18.75">
      <c r="A14" s="99" t="s">
        <v>4</v>
      </c>
      <c r="B14" s="99"/>
      <c r="C14" s="99"/>
      <c r="D14" s="99"/>
      <c r="E14" s="99"/>
      <c r="F14" s="99"/>
      <c r="G14" s="99"/>
    </row>
    <row r="15" spans="1:7" ht="13.5" thickBot="1">
      <c r="A15" s="4"/>
      <c r="B15" s="2"/>
      <c r="G15" s="14" t="s">
        <v>3</v>
      </c>
    </row>
    <row r="16" spans="1:7" ht="27" customHeight="1">
      <c r="A16" s="118" t="s">
        <v>9</v>
      </c>
      <c r="B16" s="120" t="s">
        <v>59</v>
      </c>
      <c r="C16" s="120" t="s">
        <v>5</v>
      </c>
      <c r="D16" s="103" t="s">
        <v>0</v>
      </c>
      <c r="E16" s="105" t="s">
        <v>1</v>
      </c>
      <c r="F16" s="97" t="s">
        <v>36</v>
      </c>
      <c r="G16" s="70" t="s">
        <v>41</v>
      </c>
    </row>
    <row r="17" spans="1:7" ht="13.5" thickBot="1">
      <c r="A17" s="119"/>
      <c r="B17" s="121"/>
      <c r="C17" s="121"/>
      <c r="D17" s="104"/>
      <c r="E17" s="106"/>
      <c r="F17" s="98"/>
      <c r="G17" s="71" t="s">
        <v>8</v>
      </c>
    </row>
    <row r="18" spans="1:7" ht="21" customHeight="1" thickBot="1">
      <c r="A18" s="51" t="s">
        <v>22</v>
      </c>
      <c r="B18" s="115" t="s">
        <v>19</v>
      </c>
      <c r="C18" s="115"/>
      <c r="D18" s="115"/>
      <c r="E18" s="115"/>
      <c r="F18" s="116"/>
      <c r="G18" s="34"/>
    </row>
    <row r="19" spans="1:7" s="3" customFormat="1" ht="24" customHeight="1">
      <c r="A19" s="52" t="s">
        <v>23</v>
      </c>
      <c r="B19" s="109" t="s">
        <v>20</v>
      </c>
      <c r="C19" s="109"/>
      <c r="D19" s="109"/>
      <c r="E19" s="109"/>
      <c r="F19" s="110"/>
      <c r="G19" s="72"/>
    </row>
    <row r="20" spans="1:7" s="15" customFormat="1" ht="31.5" customHeight="1" hidden="1">
      <c r="A20" s="53" t="s">
        <v>24</v>
      </c>
      <c r="B20" s="25" t="s">
        <v>16</v>
      </c>
      <c r="C20" s="26" t="s">
        <v>10</v>
      </c>
      <c r="D20" s="26" t="s">
        <v>30</v>
      </c>
      <c r="E20" s="26" t="s">
        <v>11</v>
      </c>
      <c r="F20" s="27" t="s">
        <v>12</v>
      </c>
      <c r="G20" s="73"/>
    </row>
    <row r="21" spans="1:7" s="15" customFormat="1" ht="21" customHeight="1">
      <c r="A21" s="54" t="s">
        <v>24</v>
      </c>
      <c r="B21" s="17" t="s">
        <v>44</v>
      </c>
      <c r="C21" s="23" t="s">
        <v>10</v>
      </c>
      <c r="D21" s="30" t="s">
        <v>37</v>
      </c>
      <c r="E21" s="23" t="s">
        <v>34</v>
      </c>
      <c r="F21" s="24" t="s">
        <v>12</v>
      </c>
      <c r="G21" s="91">
        <f>150-51</f>
        <v>99</v>
      </c>
    </row>
    <row r="22" spans="1:7" s="15" customFormat="1" ht="20.25" customHeight="1">
      <c r="A22" s="55" t="s">
        <v>35</v>
      </c>
      <c r="B22" s="35" t="s">
        <v>42</v>
      </c>
      <c r="C22" s="22" t="s">
        <v>10</v>
      </c>
      <c r="D22" s="30" t="s">
        <v>37</v>
      </c>
      <c r="E22" s="22" t="s">
        <v>34</v>
      </c>
      <c r="F22" s="36" t="s">
        <v>12</v>
      </c>
      <c r="G22" s="91">
        <f>150-30</f>
        <v>120</v>
      </c>
    </row>
    <row r="23" spans="1:7" s="15" customFormat="1" ht="12.75" hidden="1">
      <c r="A23" s="55"/>
      <c r="B23" s="17"/>
      <c r="C23" s="23"/>
      <c r="D23" s="30" t="s">
        <v>37</v>
      </c>
      <c r="E23" s="23"/>
      <c r="F23" s="24"/>
      <c r="G23" s="91"/>
    </row>
    <row r="24" spans="1:7" s="15" customFormat="1" ht="12.75" hidden="1">
      <c r="A24" s="55"/>
      <c r="B24" s="17"/>
      <c r="C24" s="23"/>
      <c r="D24" s="30" t="s">
        <v>37</v>
      </c>
      <c r="E24" s="23"/>
      <c r="F24" s="24"/>
      <c r="G24" s="91"/>
    </row>
    <row r="25" spans="1:7" s="15" customFormat="1" ht="12.75" hidden="1">
      <c r="A25" s="56"/>
      <c r="B25" s="28"/>
      <c r="C25" s="29"/>
      <c r="D25" s="29" t="s">
        <v>37</v>
      </c>
      <c r="E25" s="29"/>
      <c r="F25" s="31"/>
      <c r="G25" s="92"/>
    </row>
    <row r="26" spans="1:7" s="15" customFormat="1" ht="25.5">
      <c r="A26" s="55" t="s">
        <v>43</v>
      </c>
      <c r="B26" s="32" t="s">
        <v>60</v>
      </c>
      <c r="C26" s="22" t="s">
        <v>10</v>
      </c>
      <c r="D26" s="30" t="s">
        <v>37</v>
      </c>
      <c r="E26" s="22" t="s">
        <v>34</v>
      </c>
      <c r="F26" s="36" t="s">
        <v>12</v>
      </c>
      <c r="G26" s="74">
        <v>150</v>
      </c>
    </row>
    <row r="27" spans="1:7" s="15" customFormat="1" ht="25.5">
      <c r="A27" s="55" t="s">
        <v>45</v>
      </c>
      <c r="B27" s="32" t="s">
        <v>46</v>
      </c>
      <c r="C27" s="22" t="s">
        <v>10</v>
      </c>
      <c r="D27" s="30" t="s">
        <v>37</v>
      </c>
      <c r="E27" s="22" t="s">
        <v>34</v>
      </c>
      <c r="F27" s="36" t="s">
        <v>12</v>
      </c>
      <c r="G27" s="91">
        <f>300-52.5</f>
        <v>247.5</v>
      </c>
    </row>
    <row r="28" spans="1:7" s="15" customFormat="1" ht="25.5">
      <c r="A28" s="57" t="s">
        <v>47</v>
      </c>
      <c r="B28" s="46" t="s">
        <v>48</v>
      </c>
      <c r="C28" s="23" t="s">
        <v>10</v>
      </c>
      <c r="D28" s="29" t="s">
        <v>37</v>
      </c>
      <c r="E28" s="23" t="s">
        <v>34</v>
      </c>
      <c r="F28" s="24" t="s">
        <v>12</v>
      </c>
      <c r="G28" s="75">
        <v>99</v>
      </c>
    </row>
    <row r="29" spans="1:7" s="15" customFormat="1" ht="25.5">
      <c r="A29" s="58" t="s">
        <v>63</v>
      </c>
      <c r="B29" s="32" t="s">
        <v>64</v>
      </c>
      <c r="C29" s="30" t="s">
        <v>10</v>
      </c>
      <c r="D29" s="30" t="s">
        <v>37</v>
      </c>
      <c r="E29" s="30" t="s">
        <v>34</v>
      </c>
      <c r="F29" s="33" t="s">
        <v>12</v>
      </c>
      <c r="G29" s="91">
        <f>200-1</f>
        <v>199</v>
      </c>
    </row>
    <row r="30" spans="1:7" s="15" customFormat="1" ht="25.5">
      <c r="A30" s="58" t="s">
        <v>65</v>
      </c>
      <c r="B30" s="32" t="s">
        <v>66</v>
      </c>
      <c r="C30" s="30" t="s">
        <v>10</v>
      </c>
      <c r="D30" s="30" t="s">
        <v>37</v>
      </c>
      <c r="E30" s="30" t="s">
        <v>34</v>
      </c>
      <c r="F30" s="33" t="s">
        <v>12</v>
      </c>
      <c r="G30" s="74">
        <v>96</v>
      </c>
    </row>
    <row r="31" spans="1:7" s="15" customFormat="1" ht="25.5">
      <c r="A31" s="58" t="s">
        <v>67</v>
      </c>
      <c r="B31" s="32" t="s">
        <v>69</v>
      </c>
      <c r="C31" s="30" t="s">
        <v>10</v>
      </c>
      <c r="D31" s="30" t="s">
        <v>37</v>
      </c>
      <c r="E31" s="30" t="s">
        <v>34</v>
      </c>
      <c r="F31" s="33" t="s">
        <v>12</v>
      </c>
      <c r="G31" s="74">
        <v>250</v>
      </c>
    </row>
    <row r="32" spans="1:7" s="15" customFormat="1" ht="25.5">
      <c r="A32" s="58" t="s">
        <v>68</v>
      </c>
      <c r="B32" s="32" t="s">
        <v>70</v>
      </c>
      <c r="C32" s="30" t="s">
        <v>10</v>
      </c>
      <c r="D32" s="30" t="s">
        <v>37</v>
      </c>
      <c r="E32" s="30" t="s">
        <v>34</v>
      </c>
      <c r="F32" s="33" t="s">
        <v>12</v>
      </c>
      <c r="G32" s="74">
        <v>250</v>
      </c>
    </row>
    <row r="33" spans="1:7" s="15" customFormat="1" ht="25.5">
      <c r="A33" s="58" t="s">
        <v>71</v>
      </c>
      <c r="B33" s="32" t="s">
        <v>72</v>
      </c>
      <c r="C33" s="30" t="s">
        <v>10</v>
      </c>
      <c r="D33" s="30" t="s">
        <v>37</v>
      </c>
      <c r="E33" s="30" t="s">
        <v>34</v>
      </c>
      <c r="F33" s="33" t="s">
        <v>12</v>
      </c>
      <c r="G33" s="74">
        <v>150</v>
      </c>
    </row>
    <row r="34" spans="1:7" s="15" customFormat="1" ht="12.75">
      <c r="A34" s="58" t="s">
        <v>73</v>
      </c>
      <c r="B34" s="32" t="s">
        <v>74</v>
      </c>
      <c r="C34" s="30" t="s">
        <v>10</v>
      </c>
      <c r="D34" s="30" t="s">
        <v>37</v>
      </c>
      <c r="E34" s="30" t="s">
        <v>34</v>
      </c>
      <c r="F34" s="33" t="s">
        <v>12</v>
      </c>
      <c r="G34" s="74">
        <v>480</v>
      </c>
    </row>
    <row r="35" spans="1:7" s="15" customFormat="1" ht="25.5">
      <c r="A35" s="89" t="s">
        <v>75</v>
      </c>
      <c r="B35" s="43" t="s">
        <v>76</v>
      </c>
      <c r="C35" s="44" t="s">
        <v>10</v>
      </c>
      <c r="D35" s="44" t="s">
        <v>37</v>
      </c>
      <c r="E35" s="44" t="s">
        <v>34</v>
      </c>
      <c r="F35" s="90" t="s">
        <v>12</v>
      </c>
      <c r="G35" s="45">
        <v>200</v>
      </c>
    </row>
    <row r="36" spans="1:7" s="15" customFormat="1" ht="25.5">
      <c r="A36" s="89" t="s">
        <v>77</v>
      </c>
      <c r="B36" s="43" t="s">
        <v>78</v>
      </c>
      <c r="C36" s="44" t="s">
        <v>10</v>
      </c>
      <c r="D36" s="44" t="s">
        <v>37</v>
      </c>
      <c r="E36" s="44" t="s">
        <v>34</v>
      </c>
      <c r="F36" s="90" t="s">
        <v>12</v>
      </c>
      <c r="G36" s="45">
        <f>62.9+137.1</f>
        <v>200</v>
      </c>
    </row>
    <row r="37" spans="1:7" s="15" customFormat="1" ht="21" customHeight="1" thickBot="1">
      <c r="A37" s="59"/>
      <c r="B37" s="107" t="s">
        <v>14</v>
      </c>
      <c r="C37" s="108"/>
      <c r="D37" s="108"/>
      <c r="E37" s="108"/>
      <c r="F37" s="108"/>
      <c r="G37" s="76">
        <f>SUM(G21:G36)</f>
        <v>2540.5</v>
      </c>
    </row>
    <row r="38" spans="1:7" s="15" customFormat="1" ht="33.75" customHeight="1" thickBot="1">
      <c r="A38" s="60"/>
      <c r="B38" s="47" t="s">
        <v>55</v>
      </c>
      <c r="C38" s="39"/>
      <c r="D38" s="39"/>
      <c r="E38" s="39"/>
      <c r="F38" s="40"/>
      <c r="G38" s="41">
        <f>G37</f>
        <v>2540.5</v>
      </c>
    </row>
    <row r="39" spans="1:7" s="15" customFormat="1" ht="23.25" customHeight="1">
      <c r="A39" s="61" t="s">
        <v>26</v>
      </c>
      <c r="B39" s="109" t="s">
        <v>57</v>
      </c>
      <c r="C39" s="109"/>
      <c r="D39" s="109"/>
      <c r="E39" s="109"/>
      <c r="F39" s="110"/>
      <c r="G39" s="77"/>
    </row>
    <row r="40" spans="1:7" s="15" customFormat="1" ht="20.25" customHeight="1">
      <c r="A40" s="62" t="s">
        <v>27</v>
      </c>
      <c r="B40" s="94" t="s">
        <v>25</v>
      </c>
      <c r="C40" s="94"/>
      <c r="D40" s="94"/>
      <c r="E40" s="94"/>
      <c r="F40" s="16"/>
      <c r="G40" s="78"/>
    </row>
    <row r="41" spans="1:7" s="15" customFormat="1" ht="13.5">
      <c r="A41" s="58" t="s">
        <v>56</v>
      </c>
      <c r="B41" s="48" t="s">
        <v>49</v>
      </c>
      <c r="C41" s="30" t="s">
        <v>50</v>
      </c>
      <c r="D41" s="30" t="s">
        <v>51</v>
      </c>
      <c r="E41" s="30" t="s">
        <v>53</v>
      </c>
      <c r="F41" s="33" t="s">
        <v>12</v>
      </c>
      <c r="G41" s="79">
        <f>G42</f>
        <v>440</v>
      </c>
    </row>
    <row r="42" spans="1:7" s="15" customFormat="1" ht="12.75">
      <c r="A42" s="58"/>
      <c r="B42" s="32" t="s">
        <v>54</v>
      </c>
      <c r="C42" s="30" t="s">
        <v>52</v>
      </c>
      <c r="D42" s="30" t="s">
        <v>52</v>
      </c>
      <c r="E42" s="30" t="s">
        <v>52</v>
      </c>
      <c r="F42" s="33" t="s">
        <v>52</v>
      </c>
      <c r="G42" s="91">
        <f>442.6-2.6</f>
        <v>440</v>
      </c>
    </row>
    <row r="43" spans="1:7" s="15" customFormat="1" ht="16.5" thickBot="1">
      <c r="A43" s="63"/>
      <c r="B43" s="47" t="s">
        <v>29</v>
      </c>
      <c r="C43" s="37"/>
      <c r="D43" s="37"/>
      <c r="E43" s="37"/>
      <c r="F43" s="38"/>
      <c r="G43" s="80">
        <f>G41</f>
        <v>440</v>
      </c>
    </row>
    <row r="44" spans="1:7" s="15" customFormat="1" ht="21" customHeight="1" hidden="1" thickBot="1">
      <c r="A44" s="62" t="s">
        <v>31</v>
      </c>
      <c r="B44" s="94" t="s">
        <v>17</v>
      </c>
      <c r="C44" s="94"/>
      <c r="D44" s="94"/>
      <c r="E44" s="94"/>
      <c r="F44" s="16"/>
      <c r="G44" s="81"/>
    </row>
    <row r="45" spans="1:7" s="15" customFormat="1" ht="16.5" hidden="1" thickBot="1">
      <c r="A45" s="58"/>
      <c r="B45" s="32"/>
      <c r="C45" s="30"/>
      <c r="D45" s="30"/>
      <c r="E45" s="30"/>
      <c r="F45" s="33"/>
      <c r="G45" s="82"/>
    </row>
    <row r="46" spans="1:7" s="15" customFormat="1" ht="16.5" hidden="1" thickBot="1">
      <c r="A46" s="64"/>
      <c r="B46" s="49" t="s">
        <v>18</v>
      </c>
      <c r="C46" s="20"/>
      <c r="D46" s="20"/>
      <c r="E46" s="20"/>
      <c r="F46" s="21"/>
      <c r="G46" s="83">
        <f>G45</f>
        <v>0</v>
      </c>
    </row>
    <row r="47" spans="1:7" s="15" customFormat="1" ht="32.25" customHeight="1" hidden="1" thickBot="1">
      <c r="A47" s="65" t="s">
        <v>26</v>
      </c>
      <c r="B47" s="115" t="s">
        <v>21</v>
      </c>
      <c r="C47" s="115"/>
      <c r="D47" s="115"/>
      <c r="E47" s="115"/>
      <c r="F47" s="116"/>
      <c r="G47" s="84"/>
    </row>
    <row r="48" spans="1:7" s="15" customFormat="1" ht="32.25" customHeight="1" hidden="1" thickBot="1">
      <c r="A48" s="66" t="s">
        <v>27</v>
      </c>
      <c r="B48" s="50" t="s">
        <v>25</v>
      </c>
      <c r="C48" s="18"/>
      <c r="D48" s="18"/>
      <c r="E48" s="18"/>
      <c r="F48" s="88"/>
      <c r="G48" s="19"/>
    </row>
    <row r="49" spans="1:7" s="15" customFormat="1" ht="13.5" hidden="1" thickBot="1">
      <c r="A49" s="58"/>
      <c r="B49" s="32"/>
      <c r="C49" s="30"/>
      <c r="D49" s="30"/>
      <c r="E49" s="30"/>
      <c r="F49" s="33"/>
      <c r="G49" s="74"/>
    </row>
    <row r="50" spans="1:7" s="15" customFormat="1" ht="16.5" hidden="1" thickBot="1">
      <c r="A50" s="67"/>
      <c r="B50" s="113" t="s">
        <v>29</v>
      </c>
      <c r="C50" s="114"/>
      <c r="D50" s="114"/>
      <c r="E50" s="114"/>
      <c r="F50" s="114"/>
      <c r="G50" s="85">
        <f>G49</f>
        <v>0</v>
      </c>
    </row>
    <row r="51" spans="1:7" s="15" customFormat="1" ht="32.25" customHeight="1" hidden="1" thickBot="1">
      <c r="A51" s="68"/>
      <c r="B51" s="111" t="s">
        <v>28</v>
      </c>
      <c r="C51" s="112"/>
      <c r="D51" s="112"/>
      <c r="E51" s="112"/>
      <c r="F51" s="112"/>
      <c r="G51" s="86">
        <f>G50</f>
        <v>0</v>
      </c>
    </row>
    <row r="52" spans="1:7" s="6" customFormat="1" ht="33" customHeight="1" thickBot="1">
      <c r="A52" s="69"/>
      <c r="B52" s="101" t="s">
        <v>15</v>
      </c>
      <c r="C52" s="101"/>
      <c r="D52" s="101"/>
      <c r="E52" s="101"/>
      <c r="F52" s="102"/>
      <c r="G52" s="87">
        <f>G43+G38</f>
        <v>2980.5</v>
      </c>
    </row>
    <row r="53" spans="1:6" ht="16.5" hidden="1" thickTop="1">
      <c r="A53" s="7"/>
      <c r="B53" s="8" t="s">
        <v>6</v>
      </c>
      <c r="C53" s="12"/>
      <c r="D53" s="12"/>
      <c r="E53" s="12"/>
      <c r="F53" s="12"/>
    </row>
    <row r="54" spans="1:6" ht="16.5" hidden="1" thickTop="1">
      <c r="A54" s="9"/>
      <c r="B54" s="9" t="s">
        <v>7</v>
      </c>
      <c r="C54" s="13"/>
      <c r="D54" s="13"/>
      <c r="E54" s="13"/>
      <c r="F54" s="13"/>
    </row>
    <row r="55" spans="1:6" ht="16.5" hidden="1" thickTop="1">
      <c r="A55" s="9"/>
      <c r="B55" s="9"/>
      <c r="C55" s="13"/>
      <c r="D55" s="13"/>
      <c r="E55" s="13"/>
      <c r="F55" s="13"/>
    </row>
    <row r="56" ht="13.5" thickTop="1"/>
  </sheetData>
  <mergeCells count="29">
    <mergeCell ref="B47:F47"/>
    <mergeCell ref="C8:G8"/>
    <mergeCell ref="C10:G10"/>
    <mergeCell ref="C2:G2"/>
    <mergeCell ref="C3:G3"/>
    <mergeCell ref="A13:G13"/>
    <mergeCell ref="A14:G14"/>
    <mergeCell ref="A16:A17"/>
    <mergeCell ref="B16:B17"/>
    <mergeCell ref="C16:C17"/>
    <mergeCell ref="B52:F52"/>
    <mergeCell ref="D16:D17"/>
    <mergeCell ref="E16:E17"/>
    <mergeCell ref="B37:F37"/>
    <mergeCell ref="B40:E40"/>
    <mergeCell ref="B19:F19"/>
    <mergeCell ref="B39:F39"/>
    <mergeCell ref="B51:F51"/>
    <mergeCell ref="B50:F50"/>
    <mergeCell ref="B18:F18"/>
    <mergeCell ref="C1:G1"/>
    <mergeCell ref="B44:E44"/>
    <mergeCell ref="B4:G4"/>
    <mergeCell ref="D5:G5"/>
    <mergeCell ref="A11:G11"/>
    <mergeCell ref="F16:F17"/>
    <mergeCell ref="A12:G12"/>
    <mergeCell ref="C6:G6"/>
    <mergeCell ref="C7:G7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Admin</cp:lastModifiedBy>
  <cp:lastPrinted>2011-09-15T10:43:57Z</cp:lastPrinted>
  <dcterms:created xsi:type="dcterms:W3CDTF">2004-11-09T12:45:36Z</dcterms:created>
  <dcterms:modified xsi:type="dcterms:W3CDTF">2011-09-15T10:43:59Z</dcterms:modified>
  <cp:category/>
  <cp:version/>
  <cp:contentType/>
  <cp:contentStatus/>
</cp:coreProperties>
</file>