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2" sheetId="1" r:id="rId1"/>
  </sheets>
  <definedNames>
    <definedName name="_xlnm._FilterDatabase" localSheetId="0" hidden="1">'Приложение 2'!$A$11:$G$238</definedName>
    <definedName name="_xlnm.Print_Titles" localSheetId="0">'Приложение 2'!$11:$12</definedName>
    <definedName name="_xlnm.Print_Area" localSheetId="0">'Приложение 2'!$A$1:$G$238</definedName>
  </definedNames>
  <calcPr fullCalcOnLoad="1"/>
</workbook>
</file>

<file path=xl/sharedStrings.xml><?xml version="1.0" encoding="utf-8"?>
<sst xmlns="http://schemas.openxmlformats.org/spreadsheetml/2006/main" count="655" uniqueCount="264">
  <si>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</si>
  <si>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</si>
  <si>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</si>
  <si>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</si>
  <si>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</si>
  <si>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</si>
  <si>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</si>
  <si>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</si>
  <si>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</si>
  <si>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</si>
  <si>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</si>
  <si>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</si>
  <si>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</si>
  <si>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</si>
  <si>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</si>
  <si>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</si>
  <si>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</si>
  <si>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</si>
  <si>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</si>
  <si>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</si>
  <si>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</si>
  <si>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</si>
  <si>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</si>
  <si>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</si>
  <si>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</si>
  <si>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</si>
  <si>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</si>
  <si>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</si>
  <si>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</si>
  <si>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</si>
  <si>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</si>
  <si>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</si>
  <si>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</si>
  <si>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</si>
  <si>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</si>
  <si>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</si>
  <si>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</si>
  <si>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</si>
  <si>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</si>
  <si>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</si>
  <si>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</si>
  <si>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</si>
  <si>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</si>
  <si>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</si>
  <si>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</si>
  <si>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</si>
  <si>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</si>
  <si>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</si>
  <si>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</si>
  <si>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</si>
  <si>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</si>
  <si>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</si>
  <si>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</si>
  <si>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</si>
  <si>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</si>
  <si>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</si>
  <si>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</si>
  <si>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</si>
  <si>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</si>
  <si>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</si>
  <si>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</si>
  <si>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</si>
  <si>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</si>
  <si>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</si>
  <si>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</si>
  <si>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</si>
  <si>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</si>
  <si>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</si>
  <si>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</si>
  <si>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</si>
  <si>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</si>
  <si>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</si>
  <si>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</si>
  <si>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</si>
  <si>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</si>
  <si>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</si>
  <si>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</si>
  <si>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</si>
  <si>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</si>
  <si>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</si>
  <si>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</si>
  <si>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</si>
  <si>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</si>
  <si>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</si>
  <si>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</si>
  <si>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</si>
  <si>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</si>
  <si>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</si>
  <si>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</si>
  <si>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</si>
  <si>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</si>
  <si>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</si>
  <si>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</si>
  <si>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</si>
  <si>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</si>
  <si>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</si>
  <si>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</si>
  <si>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</si>
  <si>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</si>
  <si>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</si>
  <si>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</si>
  <si>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</si>
  <si>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</si>
  <si>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</si>
  <si>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</si>
  <si>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</si>
  <si>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</si>
  <si>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</si>
  <si>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</si>
  <si>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</si>
  <si>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</si>
  <si>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</si>
  <si>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</si>
  <si>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</si>
  <si>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</si>
  <si>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</si>
  <si>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</si>
  <si>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</si>
  <si>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</si>
  <si>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</si>
  <si>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</si>
  <si>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</si>
  <si>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</si>
  <si>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</si>
  <si>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</si>
  <si>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</si>
  <si>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</si>
  <si>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</si>
  <si>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</si>
  <si>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</si>
  <si>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</si>
  <si>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</si>
  <si>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</si>
  <si>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</si>
  <si>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</si>
  <si>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</si>
  <si>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</si>
  <si>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</si>
  <si>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</si>
  <si>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</si>
  <si>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</si>
  <si>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</si>
  <si>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</si>
  <si>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</si>
  <si>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</si>
  <si>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</si>
  <si>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</si>
  <si>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</si>
  <si>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</si>
  <si>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</si>
  <si>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</si>
  <si>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</si>
  <si>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</si>
  <si>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</si>
  <si>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</si>
  <si>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</si>
  <si>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</si>
  <si>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</si>
  <si>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</si>
  <si>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</si>
  <si>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</si>
  <si>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</si>
  <si>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</si>
  <si>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</si>
  <si>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</si>
  <si>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</si>
  <si>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</si>
  <si>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</si>
  <si>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</si>
  <si>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</si>
  <si>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</si>
  <si>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</si>
  <si>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</si>
  <si>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</si>
  <si>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</si>
  <si>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</si>
  <si>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</si>
  <si>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</si>
  <si>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</si>
  <si>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</si>
  <si>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</si>
  <si>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</si>
  <si>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</si>
  <si>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</si>
  <si>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</si>
  <si>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</si>
  <si>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</si>
  <si>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</si>
  <si>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</si>
  <si>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</si>
  <si>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</si>
  <si>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</si>
  <si>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</si>
  <si>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</si>
  <si>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</si>
  <si>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</si>
  <si>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</si>
  <si>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</si>
  <si>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</si>
  <si>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</si>
  <si>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</si>
  <si>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</si>
  <si>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</si>
  <si>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</si>
  <si>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</si>
  <si>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</si>
  <si>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</si>
  <si>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</si>
  <si>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</si>
  <si>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</si>
  <si>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</si>
  <si>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</si>
  <si>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</si>
  <si>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98 9 09 15340</t>
  </si>
  <si>
    <t>Организация и содержание мест захоронения</t>
  </si>
  <si>
    <t>Комплекс процессных мероприятий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</si>
  <si>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</si>
  <si>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</si>
  <si>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</si>
  <si>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</si>
  <si>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</si>
  <si>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</si>
  <si>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</si>
  <si>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</si>
  <si>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</si>
  <si>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</si>
  <si>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</si>
  <si>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</si>
  <si>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98 9 09 12510</t>
  </si>
  <si>
    <t>0707</t>
  </si>
  <si>
    <t xml:space="preserve">Молодежная политика </t>
  </si>
  <si>
    <t>Организация и проведение мероприятий в области молодежной политики</t>
  </si>
  <si>
    <t xml:space="preserve"> 2025 год 
сумма
(тысяч рублей)</t>
  </si>
  <si>
    <t xml:space="preserve"> 2026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</si>
  <si>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2024 год и на плановый период 2025 и 2026 годов</t>
  </si>
  <si>
    <t>17 0 00 00000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</si>
  <si>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</si>
  <si>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17 4 00 00000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</si>
  <si>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</si>
  <si>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17 4 01 00000</t>
  </si>
  <si>
    <t>Мероприятия направленные на снижение затрат по уличному освещению</t>
  </si>
  <si>
    <t>17 4 01 15520</t>
  </si>
  <si>
    <t>98 9 09 10200</t>
  </si>
  <si>
    <t>0107</t>
  </si>
  <si>
    <t>Обеспечение проведения выборов и референдумов</t>
  </si>
  <si>
    <t>98 9 09 13780</t>
  </si>
  <si>
    <t>Организация системы оповещения по ГО и ЧС</t>
  </si>
  <si>
    <t>Мероприятия направленные на обеспечение безопасности дорожного движения на территории поселения</t>
  </si>
  <si>
    <t>16 4 02 14750</t>
  </si>
  <si>
    <t>19 4 01 S4840</t>
  </si>
  <si>
    <t>Поддержка развития общественной инфраструктуры муниципального значения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</si>
  <si>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</si>
  <si>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</si>
  <si>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50 7 00 00000</t>
  </si>
  <si>
    <t>50 7 01 00000</t>
  </si>
  <si>
    <t>50 7 01 S4790</t>
  </si>
  <si>
    <t>Отраслевой проект</t>
  </si>
  <si>
    <t>Отраслевой проект "Эффективное обращение с отходами производства и потребления на территории Ленинградской области" 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</si>
  <si>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</si>
  <si>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Cфера административных правоотношений</t>
  </si>
  <si>
    <t>Проведение выборов в предвтавительные органы муниципального образования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</si>
  <si>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</si>
  <si>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</si>
  <si>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от "14"декабря 2023 г. № 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</si>
</sst>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49" fontId="10" fillId="32" borderId="17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174" fontId="10" fillId="32" borderId="18" xfId="0" applyNumberFormat="1" applyFont="1" applyFill="1" applyBorder="1" applyAlignment="1">
      <alignment horizontal="right"/>
    </xf>
    <xf numFmtId="0" fontId="11" fillId="32" borderId="19" xfId="0" applyNumberFormat="1" applyFont="1" applyFill="1" applyBorder="1" applyAlignment="1">
      <alignment horizontal="left" wrapText="1"/>
    </xf>
    <xf numFmtId="49" fontId="11" fillId="32" borderId="20" xfId="0" applyNumberFormat="1" applyFont="1" applyFill="1" applyBorder="1" applyAlignment="1">
      <alignment horizontal="center"/>
    </xf>
    <xf numFmtId="174" fontId="11" fillId="32" borderId="20" xfId="0" applyNumberFormat="1" applyFont="1" applyFill="1" applyBorder="1" applyAlignment="1">
      <alignment horizontal="right"/>
    </xf>
    <xf numFmtId="0" fontId="8" fillId="32" borderId="21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center"/>
    </xf>
    <xf numFmtId="174" fontId="8" fillId="32" borderId="23" xfId="0" applyNumberFormat="1" applyFont="1" applyFill="1" applyBorder="1" applyAlignment="1">
      <alignment horizontal="right"/>
    </xf>
    <xf numFmtId="174" fontId="8" fillId="32" borderId="24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/>
    </xf>
    <xf numFmtId="174" fontId="12" fillId="32" borderId="26" xfId="0" applyNumberFormat="1" applyFont="1" applyFill="1" applyBorder="1" applyAlignment="1">
      <alignment horizontal="right"/>
    </xf>
    <xf numFmtId="174" fontId="12" fillId="32" borderId="27" xfId="0" applyNumberFormat="1" applyFont="1" applyFill="1" applyBorder="1" applyAlignment="1">
      <alignment horizontal="right"/>
    </xf>
    <xf numFmtId="49" fontId="12" fillId="32" borderId="28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center"/>
    </xf>
    <xf numFmtId="174" fontId="12" fillId="32" borderId="29" xfId="0" applyNumberFormat="1" applyFont="1" applyFill="1" applyBorder="1" applyAlignment="1">
      <alignment horizontal="right"/>
    </xf>
    <xf numFmtId="174" fontId="12" fillId="32" borderId="30" xfId="0" applyNumberFormat="1" applyFont="1" applyFill="1" applyBorder="1" applyAlignment="1">
      <alignment horizontal="right"/>
    </xf>
    <xf numFmtId="0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/>
    </xf>
    <xf numFmtId="174" fontId="8" fillId="32" borderId="32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center"/>
    </xf>
    <xf numFmtId="49" fontId="12" fillId="32" borderId="29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center"/>
    </xf>
    <xf numFmtId="174" fontId="10" fillId="32" borderId="32" xfId="0" applyNumberFormat="1" applyFont="1" applyFill="1" applyBorder="1" applyAlignment="1">
      <alignment horizontal="right"/>
    </xf>
    <xf numFmtId="174" fontId="10" fillId="32" borderId="33" xfId="0" applyNumberFormat="1" applyFont="1" applyFill="1" applyBorder="1" applyAlignment="1">
      <alignment horizontal="right"/>
    </xf>
    <xf numFmtId="0" fontId="11" fillId="32" borderId="34" xfId="0" applyNumberFormat="1" applyFont="1" applyFill="1" applyBorder="1" applyAlignment="1">
      <alignment horizontal="left" wrapText="1"/>
    </xf>
    <xf numFmtId="49" fontId="11" fillId="32" borderId="35" xfId="0" applyNumberFormat="1" applyFont="1" applyFill="1" applyBorder="1" applyAlignment="1">
      <alignment horizontal="center"/>
    </xf>
    <xf numFmtId="174" fontId="8" fillId="32" borderId="33" xfId="0" applyNumberFormat="1" applyFont="1" applyFill="1" applyBorder="1" applyAlignment="1">
      <alignment horizontal="right"/>
    </xf>
    <xf numFmtId="49" fontId="10" fillId="32" borderId="31" xfId="0" applyNumberFormat="1" applyFont="1" applyFill="1" applyBorder="1" applyAlignment="1">
      <alignment horizontal="left" wrapText="1"/>
    </xf>
    <xf numFmtId="49" fontId="10" fillId="32" borderId="32" xfId="0" applyNumberFormat="1" applyFont="1" applyFill="1" applyBorder="1" applyAlignment="1">
      <alignment horizontal="center"/>
    </xf>
    <xf numFmtId="174" fontId="10" fillId="32" borderId="20" xfId="0" applyNumberFormat="1" applyFont="1" applyFill="1" applyBorder="1" applyAlignment="1">
      <alignment horizontal="right"/>
    </xf>
    <xf numFmtId="0" fontId="11" fillId="32" borderId="36" xfId="0" applyNumberFormat="1" applyFont="1" applyFill="1" applyBorder="1" applyAlignment="1">
      <alignment horizontal="left" wrapText="1"/>
    </xf>
    <xf numFmtId="174" fontId="11" fillId="32" borderId="37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174" fontId="12" fillId="32" borderId="27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174" fontId="12" fillId="32" borderId="30" xfId="0" applyNumberFormat="1" applyFont="1" applyFill="1" applyBorder="1" applyAlignment="1">
      <alignment horizontal="right"/>
    </xf>
    <xf numFmtId="49" fontId="12" fillId="32" borderId="38" xfId="0" applyNumberFormat="1" applyFont="1" applyFill="1" applyBorder="1" applyAlignment="1">
      <alignment horizontal="left" wrapText="1"/>
    </xf>
    <xf numFmtId="49" fontId="12" fillId="32" borderId="39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0" fillId="32" borderId="20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174" fontId="10" fillId="32" borderId="42" xfId="0" applyNumberFormat="1" applyFont="1" applyFill="1" applyBorder="1" applyAlignment="1">
      <alignment horizontal="right"/>
    </xf>
    <xf numFmtId="174" fontId="12" fillId="32" borderId="18" xfId="0" applyNumberFormat="1" applyFont="1" applyFill="1" applyBorder="1" applyAlignment="1">
      <alignment horizontal="right"/>
    </xf>
    <xf numFmtId="174" fontId="12" fillId="32" borderId="42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center"/>
    </xf>
    <xf numFmtId="49" fontId="10" fillId="32" borderId="19" xfId="0" applyNumberFormat="1" applyFont="1" applyFill="1" applyBorder="1" applyAlignment="1">
      <alignment horizontal="left" wrapText="1"/>
    </xf>
    <xf numFmtId="174" fontId="10" fillId="32" borderId="37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center"/>
    </xf>
    <xf numFmtId="49" fontId="8" fillId="32" borderId="4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center"/>
    </xf>
    <xf numFmtId="174" fontId="12" fillId="32" borderId="23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49" fontId="11" fillId="32" borderId="19" xfId="0" applyNumberFormat="1" applyFont="1" applyFill="1" applyBorder="1" applyAlignment="1">
      <alignment horizontal="left" wrapText="1"/>
    </xf>
    <xf numFmtId="49" fontId="10" fillId="32" borderId="20" xfId="0" applyNumberFormat="1" applyFont="1" applyFill="1" applyBorder="1" applyAlignment="1">
      <alignment horizontal="center"/>
    </xf>
    <xf numFmtId="0" fontId="8" fillId="32" borderId="44" xfId="0" applyNumberFormat="1" applyFont="1" applyFill="1" applyBorder="1" applyAlignment="1">
      <alignment horizontal="left" wrapText="1"/>
    </xf>
    <xf numFmtId="49" fontId="8" fillId="32" borderId="23" xfId="0" applyNumberFormat="1" applyFont="1" applyFill="1" applyBorder="1" applyAlignment="1">
      <alignment horizontal="center"/>
    </xf>
    <xf numFmtId="49" fontId="12" fillId="32" borderId="45" xfId="0" applyNumberFormat="1" applyFont="1" applyFill="1" applyBorder="1" applyAlignment="1">
      <alignment horizontal="left" wrapText="1"/>
    </xf>
    <xf numFmtId="49" fontId="8" fillId="32" borderId="46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49" fontId="12" fillId="32" borderId="4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center"/>
    </xf>
    <xf numFmtId="49" fontId="12" fillId="32" borderId="48" xfId="0" applyNumberFormat="1" applyFont="1" applyFill="1" applyBorder="1" applyAlignment="1">
      <alignment horizontal="left" wrapText="1"/>
    </xf>
    <xf numFmtId="49" fontId="8" fillId="32" borderId="49" xfId="0" applyNumberFormat="1" applyFont="1" applyFill="1" applyBorder="1" applyAlignment="1">
      <alignment horizontal="center"/>
    </xf>
    <xf numFmtId="49" fontId="12" fillId="32" borderId="49" xfId="0" applyNumberFormat="1" applyFont="1" applyFill="1" applyBorder="1" applyAlignment="1">
      <alignment horizontal="center"/>
    </xf>
    <xf numFmtId="174" fontId="12" fillId="32" borderId="49" xfId="0" applyNumberFormat="1" applyFont="1" applyFill="1" applyBorder="1" applyAlignment="1">
      <alignment horizontal="right"/>
    </xf>
    <xf numFmtId="174" fontId="12" fillId="32" borderId="50" xfId="0" applyNumberFormat="1" applyFont="1" applyFill="1" applyBorder="1" applyAlignment="1">
      <alignment horizontal="right"/>
    </xf>
    <xf numFmtId="49" fontId="12" fillId="32" borderId="51" xfId="0" applyNumberFormat="1" applyFont="1" applyFill="1" applyBorder="1" applyAlignment="1">
      <alignment horizontal="left" wrapText="1"/>
    </xf>
    <xf numFmtId="49" fontId="8" fillId="32" borderId="52" xfId="0" applyNumberFormat="1" applyFont="1" applyFill="1" applyBorder="1" applyAlignment="1">
      <alignment horizontal="center"/>
    </xf>
    <xf numFmtId="49" fontId="12" fillId="32" borderId="52" xfId="0" applyNumberFormat="1" applyFont="1" applyFill="1" applyBorder="1" applyAlignment="1">
      <alignment horizontal="center"/>
    </xf>
    <xf numFmtId="174" fontId="12" fillId="32" borderId="52" xfId="0" applyNumberFormat="1" applyFont="1" applyFill="1" applyBorder="1" applyAlignment="1">
      <alignment horizontal="right"/>
    </xf>
    <xf numFmtId="174" fontId="12" fillId="32" borderId="53" xfId="0" applyNumberFormat="1" applyFont="1" applyFill="1" applyBorder="1" applyAlignment="1">
      <alignment horizontal="right"/>
    </xf>
    <xf numFmtId="49" fontId="8" fillId="32" borderId="54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0" fillId="32" borderId="43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174" fontId="10" fillId="32" borderId="23" xfId="0" applyNumberFormat="1" applyFont="1" applyFill="1" applyBorder="1" applyAlignment="1">
      <alignment horizontal="right"/>
    </xf>
    <xf numFmtId="174" fontId="10" fillId="32" borderId="24" xfId="0" applyNumberFormat="1" applyFont="1" applyFill="1" applyBorder="1" applyAlignment="1">
      <alignment horizontal="right"/>
    </xf>
    <xf numFmtId="49" fontId="8" fillId="32" borderId="55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174" fontId="10" fillId="32" borderId="57" xfId="0" applyNumberFormat="1" applyFont="1" applyFill="1" applyBorder="1" applyAlignment="1">
      <alignment horizontal="right"/>
    </xf>
    <xf numFmtId="0" fontId="11" fillId="32" borderId="59" xfId="0" applyNumberFormat="1" applyFont="1" applyFill="1" applyBorder="1" applyAlignment="1">
      <alignment horizontal="left" wrapText="1"/>
    </xf>
    <xf numFmtId="49" fontId="10" fillId="32" borderId="60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174" fontId="10" fillId="32" borderId="60" xfId="0" applyNumberFormat="1" applyFont="1" applyFill="1" applyBorder="1" applyAlignment="1">
      <alignment horizontal="right"/>
    </xf>
    <xf numFmtId="49" fontId="10" fillId="32" borderId="28" xfId="0" applyNumberFormat="1" applyFont="1" applyFill="1" applyBorder="1" applyAlignment="1">
      <alignment horizontal="left" wrapText="1"/>
    </xf>
    <xf numFmtId="49" fontId="10" fillId="32" borderId="29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174" fontId="10" fillId="32" borderId="29" xfId="0" applyNumberFormat="1" applyFont="1" applyFill="1" applyBorder="1" applyAlignment="1">
      <alignment horizontal="right"/>
    </xf>
    <xf numFmtId="49" fontId="8" fillId="32" borderId="59" xfId="0" applyNumberFormat="1" applyFont="1" applyFill="1" applyBorder="1" applyAlignment="1">
      <alignment horizontal="left" wrapText="1"/>
    </xf>
    <xf numFmtId="49" fontId="8" fillId="32" borderId="60" xfId="0" applyNumberFormat="1" applyFont="1" applyFill="1" applyBorder="1" applyAlignment="1">
      <alignment horizontal="center"/>
    </xf>
    <xf numFmtId="174" fontId="8" fillId="32" borderId="60" xfId="0" applyNumberFormat="1" applyFont="1" applyFill="1" applyBorder="1" applyAlignment="1">
      <alignment horizontal="right"/>
    </xf>
    <xf numFmtId="174" fontId="8" fillId="32" borderId="63" xfId="0" applyNumberFormat="1" applyFont="1" applyFill="1" applyBorder="1" applyAlignment="1">
      <alignment horizontal="right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49" fontId="8" fillId="32" borderId="64" xfId="0" applyNumberFormat="1" applyFont="1" applyFill="1" applyBorder="1" applyAlignment="1">
      <alignment horizontal="center"/>
    </xf>
    <xf numFmtId="49" fontId="8" fillId="32" borderId="65" xfId="0" applyNumberFormat="1" applyFont="1" applyFill="1" applyBorder="1" applyAlignment="1">
      <alignment horizontal="center"/>
    </xf>
    <xf numFmtId="174" fontId="8" fillId="32" borderId="65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center"/>
    </xf>
    <xf numFmtId="0" fontId="8" fillId="32" borderId="43" xfId="0" applyNumberFormat="1" applyFont="1" applyFill="1" applyBorder="1" applyAlignment="1">
      <alignment horizontal="left" wrapText="1"/>
    </xf>
    <xf numFmtId="49" fontId="12" fillId="32" borderId="66" xfId="0" applyNumberFormat="1" applyFont="1" applyFill="1" applyBorder="1" applyAlignment="1">
      <alignment horizontal="center"/>
    </xf>
    <xf numFmtId="49" fontId="11" fillId="32" borderId="67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49" fontId="8" fillId="32" borderId="68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center"/>
    </xf>
    <xf numFmtId="49" fontId="12" fillId="32" borderId="69" xfId="0" applyNumberFormat="1" applyFont="1" applyFill="1" applyBorder="1" applyAlignment="1">
      <alignment horizontal="center"/>
    </xf>
    <xf numFmtId="174" fontId="12" fillId="32" borderId="32" xfId="0" applyNumberFormat="1" applyFont="1" applyFill="1" applyBorder="1" applyAlignment="1">
      <alignment horizontal="right"/>
    </xf>
    <xf numFmtId="174" fontId="12" fillId="32" borderId="33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center"/>
    </xf>
    <xf numFmtId="49" fontId="12" fillId="32" borderId="71" xfId="0" applyNumberFormat="1" applyFont="1" applyFill="1" applyBorder="1" applyAlignment="1">
      <alignment horizontal="center"/>
    </xf>
    <xf numFmtId="49" fontId="10" fillId="32" borderId="66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9" fontId="10" fillId="32" borderId="73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 wrapText="1"/>
    </xf>
    <xf numFmtId="49" fontId="10" fillId="32" borderId="72" xfId="0" applyNumberFormat="1" applyFont="1" applyFill="1" applyBorder="1" applyAlignment="1">
      <alignment horizontal="center" wrapText="1"/>
    </xf>
    <xf numFmtId="49" fontId="11" fillId="32" borderId="74" xfId="0" applyNumberFormat="1" applyFont="1" applyFill="1" applyBorder="1" applyAlignment="1">
      <alignment horizontal="left" wrapText="1"/>
    </xf>
    <xf numFmtId="49" fontId="11" fillId="32" borderId="20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 wrapText="1"/>
    </xf>
    <xf numFmtId="49" fontId="11" fillId="32" borderId="75" xfId="0" applyNumberFormat="1" applyFont="1" applyFill="1" applyBorder="1" applyAlignment="1">
      <alignment horizontal="center" wrapText="1"/>
    </xf>
    <xf numFmtId="49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 wrapText="1"/>
    </xf>
    <xf numFmtId="49" fontId="8" fillId="32" borderId="69" xfId="0" applyNumberFormat="1" applyFont="1" applyFill="1" applyBorder="1" applyAlignment="1">
      <alignment horizontal="center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 wrapText="1"/>
    </xf>
    <xf numFmtId="49" fontId="12" fillId="32" borderId="70" xfId="0" applyNumberFormat="1" applyFont="1" applyFill="1" applyBorder="1" applyAlignment="1">
      <alignment horizontal="center" wrapText="1"/>
    </xf>
    <xf numFmtId="49" fontId="12" fillId="32" borderId="77" xfId="0" applyNumberFormat="1" applyFont="1" applyFill="1" applyBorder="1" applyAlignment="1">
      <alignment horizontal="left" wrapText="1"/>
    </xf>
    <xf numFmtId="49" fontId="12" fillId="32" borderId="52" xfId="0" applyNumberFormat="1" applyFont="1" applyFill="1" applyBorder="1" applyAlignment="1">
      <alignment horizontal="center" wrapText="1"/>
    </xf>
    <xf numFmtId="49" fontId="12" fillId="32" borderId="78" xfId="0" applyNumberFormat="1" applyFont="1" applyFill="1" applyBorder="1" applyAlignment="1">
      <alignment horizontal="center" wrapText="1"/>
    </xf>
    <xf numFmtId="49" fontId="8" fillId="32" borderId="79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4" fontId="12" fillId="32" borderId="22" xfId="0" applyNumberFormat="1" applyFont="1" applyFill="1" applyBorder="1" applyAlignment="1">
      <alignment horizontal="right"/>
    </xf>
    <xf numFmtId="174" fontId="12" fillId="32" borderId="80" xfId="0" applyNumberFormat="1" applyFont="1" applyFill="1" applyBorder="1" applyAlignment="1">
      <alignment horizontal="right"/>
    </xf>
    <xf numFmtId="49" fontId="12" fillId="32" borderId="81" xfId="0" applyNumberFormat="1" applyFont="1" applyFill="1" applyBorder="1" applyAlignment="1">
      <alignment horizontal="left" wrapText="1"/>
    </xf>
    <xf numFmtId="174" fontId="12" fillId="32" borderId="23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188" fontId="11" fillId="32" borderId="21" xfId="0" applyNumberFormat="1" applyFont="1" applyFill="1" applyBorder="1" applyAlignment="1">
      <alignment horizontal="left" wrapText="1"/>
    </xf>
    <xf numFmtId="49" fontId="11" fillId="32" borderId="23" xfId="0" applyNumberFormat="1" applyFont="1" applyFill="1" applyBorder="1" applyAlignment="1">
      <alignment horizontal="center"/>
    </xf>
    <xf numFmtId="174" fontId="11" fillId="32" borderId="23" xfId="0" applyNumberFormat="1" applyFont="1" applyFill="1" applyBorder="1" applyAlignment="1">
      <alignment horizontal="right"/>
    </xf>
    <xf numFmtId="174" fontId="11" fillId="32" borderId="24" xfId="0" applyNumberFormat="1" applyFont="1" applyFill="1" applyBorder="1" applyAlignment="1">
      <alignment horizontal="right"/>
    </xf>
    <xf numFmtId="0" fontId="8" fillId="32" borderId="79" xfId="0" applyNumberFormat="1" applyFont="1" applyFill="1" applyBorder="1" applyAlignment="1">
      <alignment horizontal="left" wrapText="1"/>
    </xf>
    <xf numFmtId="188" fontId="11" fillId="32" borderId="19" xfId="0" applyNumberFormat="1" applyFont="1" applyFill="1" applyBorder="1" applyAlignment="1">
      <alignment horizontal="left" wrapText="1"/>
    </xf>
    <xf numFmtId="174" fontId="11" fillId="32" borderId="20" xfId="0" applyNumberFormat="1" applyFont="1" applyFill="1" applyBorder="1" applyAlignment="1">
      <alignment horizontal="right"/>
    </xf>
    <xf numFmtId="174" fontId="11" fillId="32" borderId="37" xfId="0" applyNumberFormat="1" applyFont="1" applyFill="1" applyBorder="1" applyAlignment="1">
      <alignment horizontal="right"/>
    </xf>
    <xf numFmtId="49" fontId="10" fillId="32" borderId="35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82" xfId="0" applyNumberFormat="1" applyFont="1" applyFill="1" applyBorder="1" applyAlignment="1">
      <alignment horizontal="right"/>
    </xf>
    <xf numFmtId="49" fontId="12" fillId="32" borderId="54" xfId="0" applyNumberFormat="1" applyFont="1" applyFill="1" applyBorder="1" applyAlignment="1">
      <alignment horizontal="center"/>
    </xf>
    <xf numFmtId="174" fontId="12" fillId="32" borderId="54" xfId="0" applyNumberFormat="1" applyFont="1" applyFill="1" applyBorder="1" applyAlignment="1">
      <alignment horizontal="right"/>
    </xf>
    <xf numFmtId="174" fontId="12" fillId="32" borderId="83" xfId="0" applyNumberFormat="1" applyFont="1" applyFill="1" applyBorder="1" applyAlignment="1">
      <alignment horizontal="right"/>
    </xf>
    <xf numFmtId="49" fontId="12" fillId="32" borderId="84" xfId="0" applyNumberFormat="1" applyFont="1" applyFill="1" applyBorder="1" applyAlignment="1">
      <alignment horizontal="left" wrapText="1"/>
    </xf>
    <xf numFmtId="49" fontId="12" fillId="32" borderId="64" xfId="0" applyNumberFormat="1" applyFont="1" applyFill="1" applyBorder="1" applyAlignment="1">
      <alignment horizontal="center"/>
    </xf>
    <xf numFmtId="174" fontId="12" fillId="32" borderId="6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49" fontId="11" fillId="32" borderId="17" xfId="0" applyNumberFormat="1" applyFont="1" applyFill="1" applyBorder="1" applyAlignment="1">
      <alignment horizontal="left" wrapText="1"/>
    </xf>
    <xf numFmtId="174" fontId="11" fillId="32" borderId="35" xfId="0" applyNumberFormat="1" applyFont="1" applyFill="1" applyBorder="1" applyAlignment="1">
      <alignment horizontal="right"/>
    </xf>
    <xf numFmtId="175" fontId="8" fillId="32" borderId="32" xfId="0" applyNumberFormat="1" applyFont="1" applyFill="1" applyBorder="1" applyAlignment="1">
      <alignment horizontal="right"/>
    </xf>
    <xf numFmtId="175" fontId="8" fillId="32" borderId="33" xfId="0" applyNumberFormat="1" applyFont="1" applyFill="1" applyBorder="1" applyAlignment="1">
      <alignment horizontal="right"/>
    </xf>
    <xf numFmtId="0" fontId="12" fillId="32" borderId="26" xfId="0" applyNumberFormat="1" applyFont="1" applyFill="1" applyBorder="1" applyAlignment="1">
      <alignment horizontal="center"/>
    </xf>
    <xf numFmtId="175" fontId="12" fillId="32" borderId="26" xfId="0" applyNumberFormat="1" applyFont="1" applyFill="1" applyBorder="1" applyAlignment="1">
      <alignment horizontal="right"/>
    </xf>
    <xf numFmtId="175" fontId="12" fillId="32" borderId="27" xfId="0" applyNumberFormat="1" applyFont="1" applyFill="1" applyBorder="1" applyAlignment="1">
      <alignment horizontal="right"/>
    </xf>
    <xf numFmtId="49" fontId="12" fillId="32" borderId="86" xfId="0" applyNumberFormat="1" applyFont="1" applyFill="1" applyBorder="1" applyAlignment="1">
      <alignment horizontal="left" wrapText="1"/>
    </xf>
    <xf numFmtId="0" fontId="12" fillId="32" borderId="29" xfId="0" applyNumberFormat="1" applyFont="1" applyFill="1" applyBorder="1" applyAlignment="1">
      <alignment horizontal="center"/>
    </xf>
    <xf numFmtId="175" fontId="12" fillId="32" borderId="29" xfId="0" applyNumberFormat="1" applyFont="1" applyFill="1" applyBorder="1" applyAlignment="1">
      <alignment horizontal="right"/>
    </xf>
    <xf numFmtId="175" fontId="12" fillId="32" borderId="30" xfId="0" applyNumberFormat="1" applyFont="1" applyFill="1" applyBorder="1" applyAlignment="1">
      <alignment horizontal="right"/>
    </xf>
    <xf numFmtId="49" fontId="12" fillId="32" borderId="52" xfId="0" applyNumberFormat="1" applyFont="1" applyFill="1" applyBorder="1" applyAlignment="1">
      <alignment horizontal="center"/>
    </xf>
    <xf numFmtId="175" fontId="12" fillId="32" borderId="52" xfId="0" applyNumberFormat="1" applyFont="1" applyFill="1" applyBorder="1" applyAlignment="1">
      <alignment horizontal="right"/>
    </xf>
    <xf numFmtId="175" fontId="12" fillId="32" borderId="53" xfId="0" applyNumberFormat="1" applyFont="1" applyFill="1" applyBorder="1" applyAlignment="1">
      <alignment horizontal="right"/>
    </xf>
    <xf numFmtId="49" fontId="8" fillId="32" borderId="21" xfId="0" applyNumberFormat="1" applyFont="1" applyFill="1" applyBorder="1" applyAlignment="1">
      <alignment horizontal="left" wrapText="1"/>
    </xf>
    <xf numFmtId="174" fontId="8" fillId="32" borderId="22" xfId="0" applyNumberFormat="1" applyFont="1" applyFill="1" applyBorder="1" applyAlignment="1">
      <alignment horizontal="right"/>
    </xf>
    <xf numFmtId="174" fontId="8" fillId="32" borderId="80" xfId="0" applyNumberFormat="1" applyFont="1" applyFill="1" applyBorder="1" applyAlignment="1">
      <alignment horizontal="right"/>
    </xf>
    <xf numFmtId="0" fontId="8" fillId="32" borderId="32" xfId="0" applyNumberFormat="1" applyFont="1" applyFill="1" applyBorder="1" applyAlignment="1">
      <alignment horizontal="center"/>
    </xf>
    <xf numFmtId="49" fontId="12" fillId="32" borderId="54" xfId="0" applyNumberFormat="1" applyFont="1" applyFill="1" applyBorder="1" applyAlignment="1">
      <alignment horizontal="left" wrapText="1"/>
    </xf>
    <xf numFmtId="174" fontId="12" fillId="32" borderId="54" xfId="0" applyNumberFormat="1" applyFont="1" applyFill="1" applyBorder="1" applyAlignment="1">
      <alignment horizontal="right"/>
    </xf>
    <xf numFmtId="0" fontId="8" fillId="32" borderId="22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left" wrapText="1"/>
    </xf>
    <xf numFmtId="49" fontId="8" fillId="32" borderId="87" xfId="0" applyNumberFormat="1" applyFont="1" applyFill="1" applyBorder="1" applyAlignment="1">
      <alignment horizontal="left" wrapText="1"/>
    </xf>
    <xf numFmtId="49" fontId="12" fillId="32" borderId="45" xfId="0" applyNumberFormat="1" applyFont="1" applyFill="1" applyBorder="1" applyAlignment="1">
      <alignment horizontal="left" wrapText="1"/>
    </xf>
    <xf numFmtId="174" fontId="12" fillId="32" borderId="52" xfId="0" applyNumberFormat="1" applyFont="1" applyFill="1" applyBorder="1" applyAlignment="1">
      <alignment horizontal="right"/>
    </xf>
    <xf numFmtId="174" fontId="12" fillId="32" borderId="53" xfId="0" applyNumberFormat="1" applyFont="1" applyFill="1" applyBorder="1" applyAlignment="1">
      <alignment horizontal="right"/>
    </xf>
    <xf numFmtId="49" fontId="12" fillId="32" borderId="49" xfId="0" applyNumberFormat="1" applyFont="1" applyFill="1" applyBorder="1" applyAlignment="1">
      <alignment horizontal="center"/>
    </xf>
    <xf numFmtId="174" fontId="12" fillId="32" borderId="49" xfId="0" applyNumberFormat="1" applyFont="1" applyFill="1" applyBorder="1" applyAlignment="1">
      <alignment horizontal="right"/>
    </xf>
    <xf numFmtId="174" fontId="12" fillId="32" borderId="50" xfId="0" applyNumberFormat="1" applyFont="1" applyFill="1" applyBorder="1" applyAlignment="1">
      <alignment horizontal="right"/>
    </xf>
    <xf numFmtId="49" fontId="8" fillId="32" borderId="88" xfId="0" applyNumberFormat="1" applyFont="1" applyFill="1" applyBorder="1" applyAlignment="1">
      <alignment horizontal="left" wrapText="1"/>
    </xf>
    <xf numFmtId="49" fontId="8" fillId="32" borderId="89" xfId="0" applyNumberFormat="1" applyFont="1" applyFill="1" applyBorder="1" applyAlignment="1">
      <alignment horizontal="center"/>
    </xf>
    <xf numFmtId="174" fontId="8" fillId="32" borderId="89" xfId="0" applyNumberFormat="1" applyFont="1" applyFill="1" applyBorder="1" applyAlignment="1">
      <alignment horizontal="right"/>
    </xf>
    <xf numFmtId="0" fontId="12" fillId="32" borderId="28" xfId="0" applyFont="1" applyFill="1" applyBorder="1" applyAlignment="1">
      <alignment horizontal="left" wrapText="1"/>
    </xf>
    <xf numFmtId="0" fontId="8" fillId="32" borderId="87" xfId="0" applyNumberFormat="1" applyFont="1" applyFill="1" applyBorder="1" applyAlignment="1">
      <alignment horizontal="left" wrapText="1"/>
    </xf>
    <xf numFmtId="49" fontId="12" fillId="32" borderId="90" xfId="0" applyNumberFormat="1" applyFont="1" applyFill="1" applyBorder="1" applyAlignment="1">
      <alignment horizontal="left" wrapText="1"/>
    </xf>
    <xf numFmtId="49" fontId="12" fillId="32" borderId="91" xfId="0" applyNumberFormat="1" applyFont="1" applyFill="1" applyBorder="1" applyAlignment="1">
      <alignment horizontal="left" wrapText="1"/>
    </xf>
    <xf numFmtId="49" fontId="8" fillId="32" borderId="90" xfId="0" applyNumberFormat="1" applyFont="1" applyFill="1" applyBorder="1" applyAlignment="1">
      <alignment horizontal="left" wrapText="1"/>
    </xf>
    <xf numFmtId="49" fontId="12" fillId="32" borderId="60" xfId="0" applyNumberFormat="1" applyFont="1" applyFill="1" applyBorder="1" applyAlignment="1">
      <alignment horizontal="center"/>
    </xf>
    <xf numFmtId="49" fontId="10" fillId="32" borderId="87" xfId="0" applyNumberFormat="1" applyFont="1" applyFill="1" applyBorder="1" applyAlignment="1">
      <alignment horizontal="left" wrapText="1"/>
    </xf>
    <xf numFmtId="49" fontId="10" fillId="32" borderId="92" xfId="0" applyNumberFormat="1" applyFont="1" applyFill="1" applyBorder="1" applyAlignment="1">
      <alignment horizontal="left" wrapText="1"/>
    </xf>
    <xf numFmtId="49" fontId="10" fillId="32" borderId="46" xfId="0" applyNumberFormat="1" applyFont="1" applyFill="1" applyBorder="1" applyAlignment="1">
      <alignment horizontal="center"/>
    </xf>
    <xf numFmtId="49" fontId="8" fillId="32" borderId="29" xfId="0" applyNumberFormat="1" applyFont="1" applyFill="1" applyBorder="1" applyAlignment="1">
      <alignment horizontal="center"/>
    </xf>
    <xf numFmtId="49" fontId="8" fillId="32" borderId="92" xfId="0" applyNumberFormat="1" applyFont="1" applyFill="1" applyBorder="1" applyAlignment="1">
      <alignment horizontal="left" wrapText="1"/>
    </xf>
    <xf numFmtId="174" fontId="10" fillId="32" borderId="63" xfId="0" applyNumberFormat="1" applyFont="1" applyFill="1" applyBorder="1" applyAlignment="1">
      <alignment horizontal="right"/>
    </xf>
    <xf numFmtId="174" fontId="10" fillId="32" borderId="46" xfId="0" applyNumberFormat="1" applyFont="1" applyFill="1" applyBorder="1" applyAlignment="1">
      <alignment horizontal="right"/>
    </xf>
    <xf numFmtId="174" fontId="10" fillId="32" borderId="47" xfId="0" applyNumberFormat="1" applyFont="1" applyFill="1" applyBorder="1" applyAlignment="1">
      <alignment horizontal="right"/>
    </xf>
    <xf numFmtId="174" fontId="8" fillId="32" borderId="46" xfId="0" applyNumberFormat="1" applyFont="1" applyFill="1" applyBorder="1" applyAlignment="1">
      <alignment horizontal="right"/>
    </xf>
    <xf numFmtId="49" fontId="12" fillId="32" borderId="93" xfId="0" applyNumberFormat="1" applyFont="1" applyFill="1" applyBorder="1" applyAlignment="1">
      <alignment horizontal="left" wrapText="1"/>
    </xf>
    <xf numFmtId="174" fontId="12" fillId="32" borderId="83" xfId="0" applyNumberFormat="1" applyFont="1" applyFill="1" applyBorder="1" applyAlignment="1">
      <alignment horizontal="right"/>
    </xf>
    <xf numFmtId="49" fontId="12" fillId="32" borderId="64" xfId="0" applyNumberFormat="1" applyFont="1" applyFill="1" applyBorder="1" applyAlignment="1">
      <alignment horizontal="center"/>
    </xf>
    <xf numFmtId="174" fontId="12" fillId="32" borderId="6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0" fontId="11" fillId="32" borderId="94" xfId="0" applyFont="1" applyFill="1" applyBorder="1" applyAlignment="1">
      <alignment wrapText="1"/>
    </xf>
    <xf numFmtId="0" fontId="11" fillId="32" borderId="90" xfId="0" applyFont="1" applyFill="1" applyBorder="1" applyAlignment="1">
      <alignment wrapText="1"/>
    </xf>
    <xf numFmtId="49" fontId="8" fillId="32" borderId="93" xfId="0" applyNumberFormat="1" applyFont="1" applyFill="1" applyBorder="1" applyAlignment="1">
      <alignment horizontal="left" wrapText="1"/>
    </xf>
    <xf numFmtId="49" fontId="12" fillId="32" borderId="31" xfId="0" applyNumberFormat="1" applyFont="1" applyFill="1" applyBorder="1" applyAlignment="1">
      <alignment horizontal="left" wrapText="1"/>
    </xf>
    <xf numFmtId="49" fontId="12" fillId="32" borderId="95" xfId="0" applyNumberFormat="1" applyFont="1" applyFill="1" applyBorder="1" applyAlignment="1">
      <alignment horizontal="left" wrapText="1"/>
    </xf>
    <xf numFmtId="49" fontId="12" fillId="32" borderId="96" xfId="0" applyNumberFormat="1" applyFont="1" applyFill="1" applyBorder="1" applyAlignment="1">
      <alignment horizontal="center"/>
    </xf>
    <xf numFmtId="49" fontId="12" fillId="32" borderId="54" xfId="0" applyNumberFormat="1" applyFont="1" applyFill="1" applyBorder="1" applyAlignment="1">
      <alignment horizontal="center"/>
    </xf>
    <xf numFmtId="49" fontId="12" fillId="32" borderId="97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left" wrapText="1"/>
    </xf>
    <xf numFmtId="0" fontId="5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showGridLines="0" tabSelected="1" view="pageBreakPreview" zoomScale="75" zoomScaleSheetLayoutView="75" zoomScalePageLayoutView="0" workbookViewId="0" topLeftCell="A1">
      <selection activeCell="A7" sqref="A7:G7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>
      <c r="G1" s="2" t="s">
        <v>24</v>
      </c>
    </row>
    <row r="2" spans="1:7" ht="12" customHeight="1">
      <c r="A2" s="238" t="s">
        <v>49</v>
      </c>
      <c r="B2" s="238"/>
      <c r="C2" s="238"/>
      <c r="D2" s="238"/>
      <c r="E2" s="238"/>
      <c r="F2" s="238"/>
      <c r="G2" s="238"/>
    </row>
    <row r="3" spans="1:7" ht="12" customHeight="1">
      <c r="A3" s="238" t="s">
        <v>40</v>
      </c>
      <c r="B3" s="238"/>
      <c r="C3" s="238"/>
      <c r="D3" s="238"/>
      <c r="E3" s="238"/>
      <c r="F3" s="238"/>
      <c r="G3" s="238"/>
    </row>
    <row r="4" spans="1:7" ht="15.75">
      <c r="A4" s="238" t="s">
        <v>41</v>
      </c>
      <c r="B4" s="238"/>
      <c r="C4" s="238"/>
      <c r="D4" s="238"/>
      <c r="E4" s="238"/>
      <c r="F4" s="238"/>
      <c r="G4" s="238"/>
    </row>
    <row r="5" spans="1:7" ht="15.75">
      <c r="A5" s="238" t="s">
        <v>42</v>
      </c>
      <c r="B5" s="238"/>
      <c r="C5" s="238"/>
      <c r="D5" s="238"/>
      <c r="E5" s="238"/>
      <c r="F5" s="238"/>
      <c r="G5" s="238"/>
    </row>
    <row r="6" spans="1:7" ht="15.75">
      <c r="A6" s="238" t="s">
        <v>263</v>
      </c>
      <c r="B6" s="238"/>
      <c r="C6" s="238"/>
      <c r="D6" s="238"/>
      <c r="E6" s="238"/>
      <c r="F6" s="238"/>
      <c r="G6" s="238"/>
    </row>
    <row r="7" spans="1:7" ht="15.75" customHeight="1">
      <c r="A7" s="238" t="s">
        <v>145</v>
      </c>
      <c r="B7" s="238"/>
      <c r="C7" s="238"/>
      <c r="D7" s="238"/>
      <c r="E7" s="238"/>
      <c r="F7" s="238"/>
      <c r="G7" s="238"/>
    </row>
    <row r="8" spans="1:7" ht="15.75">
      <c r="A8" s="3"/>
      <c r="B8" s="3"/>
      <c r="C8" s="3"/>
      <c r="D8" s="3"/>
      <c r="E8" s="3"/>
      <c r="F8" s="3"/>
      <c r="G8" s="3"/>
    </row>
    <row r="9" spans="1:7" ht="75" customHeight="1">
      <c r="A9" s="237" t="s">
        <v>234</v>
      </c>
      <c r="B9" s="237"/>
      <c r="C9" s="237"/>
      <c r="D9" s="237"/>
      <c r="E9" s="237"/>
      <c r="F9" s="237"/>
      <c r="G9" s="237"/>
    </row>
    <row r="10" ht="13.5" customHeight="1" thickBot="1"/>
    <row r="11" spans="1:7" ht="43.5" customHeight="1" thickBot="1" thickTop="1">
      <c r="A11" s="4" t="s">
        <v>0</v>
      </c>
      <c r="B11" s="5" t="s">
        <v>1</v>
      </c>
      <c r="C11" s="5" t="s">
        <v>2</v>
      </c>
      <c r="D11" s="5" t="s">
        <v>126</v>
      </c>
      <c r="E11" s="6" t="s">
        <v>138</v>
      </c>
      <c r="F11" s="6" t="s">
        <v>232</v>
      </c>
      <c r="G11" s="6" t="s">
        <v>233</v>
      </c>
    </row>
    <row r="12" spans="1:7" ht="17.25" customHeight="1" thickBot="1" thickTop="1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17.25" customHeight="1" thickBot="1" thickTop="1">
      <c r="A13" s="9" t="s">
        <v>23</v>
      </c>
      <c r="B13" s="10"/>
      <c r="C13" s="10"/>
      <c r="D13" s="10"/>
      <c r="E13" s="11">
        <f>E14+E34+E64+E86+E116+E130+E151+E157+E163+E106+E58+E124+E52</f>
        <v>25807.6</v>
      </c>
      <c r="F13" s="11">
        <f>F14+F34+F64+F86+F116+F130+F151+F157+F163+F106+F58+F124+F52</f>
        <v>17340.3</v>
      </c>
      <c r="G13" s="11">
        <f>G14+G34+G64+G86+G116+G130+G151+G157+G163+G106+G58+G124+G52</f>
        <v>16843.300000000003</v>
      </c>
    </row>
    <row r="14" spans="1:7" ht="79.5" thickTop="1">
      <c r="A14" s="12" t="s">
        <v>146</v>
      </c>
      <c r="B14" s="13" t="s">
        <v>57</v>
      </c>
      <c r="C14" s="13"/>
      <c r="D14" s="13"/>
      <c r="E14" s="14">
        <f>E15+E20+E29</f>
        <v>330.6</v>
      </c>
      <c r="F14" s="14">
        <f>F15+F20+F29</f>
        <v>379.6</v>
      </c>
      <c r="G14" s="14">
        <f>G15+G20+G29</f>
        <v>379.6</v>
      </c>
    </row>
    <row r="15" spans="1:7" ht="15">
      <c r="A15" s="15" t="s">
        <v>147</v>
      </c>
      <c r="B15" s="16" t="s">
        <v>149</v>
      </c>
      <c r="C15" s="16"/>
      <c r="D15" s="16"/>
      <c r="E15" s="17">
        <f aca="true" t="shared" si="0" ref="E15:G18">E16</f>
        <v>72.6</v>
      </c>
      <c r="F15" s="17">
        <f t="shared" si="0"/>
        <v>72.6</v>
      </c>
      <c r="G15" s="17">
        <f t="shared" si="0"/>
        <v>72.6</v>
      </c>
    </row>
    <row r="16" spans="1:7" ht="50.25" customHeight="1">
      <c r="A16" s="15" t="s">
        <v>148</v>
      </c>
      <c r="B16" s="16" t="s">
        <v>150</v>
      </c>
      <c r="C16" s="16"/>
      <c r="D16" s="16"/>
      <c r="E16" s="17">
        <f>E17</f>
        <v>72.6</v>
      </c>
      <c r="F16" s="17">
        <f t="shared" si="0"/>
        <v>72.6</v>
      </c>
      <c r="G16" s="17">
        <f t="shared" si="0"/>
        <v>72.6</v>
      </c>
    </row>
    <row r="17" spans="1:7" ht="33" customHeight="1">
      <c r="A17" s="18" t="s">
        <v>208</v>
      </c>
      <c r="B17" s="19" t="s">
        <v>151</v>
      </c>
      <c r="C17" s="19"/>
      <c r="D17" s="19"/>
      <c r="E17" s="20">
        <f t="shared" si="0"/>
        <v>72.6</v>
      </c>
      <c r="F17" s="20">
        <f t="shared" si="0"/>
        <v>72.6</v>
      </c>
      <c r="G17" s="21">
        <f t="shared" si="0"/>
        <v>72.6</v>
      </c>
    </row>
    <row r="18" spans="1:7" ht="34.5" customHeight="1">
      <c r="A18" s="22" t="s">
        <v>116</v>
      </c>
      <c r="B18" s="19" t="s">
        <v>151</v>
      </c>
      <c r="C18" s="23" t="s">
        <v>105</v>
      </c>
      <c r="D18" s="23"/>
      <c r="E18" s="24">
        <f t="shared" si="0"/>
        <v>72.6</v>
      </c>
      <c r="F18" s="24">
        <f t="shared" si="0"/>
        <v>72.6</v>
      </c>
      <c r="G18" s="25">
        <f t="shared" si="0"/>
        <v>72.6</v>
      </c>
    </row>
    <row r="19" spans="1:7" ht="45.75" customHeight="1">
      <c r="A19" s="26" t="s">
        <v>129</v>
      </c>
      <c r="B19" s="19" t="s">
        <v>151</v>
      </c>
      <c r="C19" s="27" t="s">
        <v>105</v>
      </c>
      <c r="D19" s="27" t="s">
        <v>12</v>
      </c>
      <c r="E19" s="28">
        <v>72.6</v>
      </c>
      <c r="F19" s="28">
        <v>72.6</v>
      </c>
      <c r="G19" s="29">
        <v>72.6</v>
      </c>
    </row>
    <row r="20" spans="1:7" ht="63.75" customHeight="1">
      <c r="A20" s="15" t="s">
        <v>152</v>
      </c>
      <c r="B20" s="16" t="s">
        <v>153</v>
      </c>
      <c r="C20" s="16"/>
      <c r="D20" s="16"/>
      <c r="E20" s="17">
        <f>E21+E24</f>
        <v>250</v>
      </c>
      <c r="F20" s="17">
        <f>F21+F24</f>
        <v>299</v>
      </c>
      <c r="G20" s="17">
        <f>G21+G24</f>
        <v>299</v>
      </c>
    </row>
    <row r="21" spans="1:7" ht="43.5" customHeight="1">
      <c r="A21" s="30" t="s">
        <v>155</v>
      </c>
      <c r="B21" s="19" t="s">
        <v>156</v>
      </c>
      <c r="C21" s="31"/>
      <c r="D21" s="31"/>
      <c r="E21" s="32">
        <f aca="true" t="shared" si="1" ref="E21:G25">E22</f>
        <v>0</v>
      </c>
      <c r="F21" s="32">
        <f t="shared" si="1"/>
        <v>9</v>
      </c>
      <c r="G21" s="32">
        <f t="shared" si="1"/>
        <v>9</v>
      </c>
    </row>
    <row r="22" spans="1:7" ht="30">
      <c r="A22" s="22" t="s">
        <v>116</v>
      </c>
      <c r="B22" s="33" t="s">
        <v>156</v>
      </c>
      <c r="C22" s="33" t="s">
        <v>105</v>
      </c>
      <c r="D22" s="33"/>
      <c r="E22" s="24">
        <f t="shared" si="1"/>
        <v>0</v>
      </c>
      <c r="F22" s="24">
        <f t="shared" si="1"/>
        <v>9</v>
      </c>
      <c r="G22" s="25">
        <f t="shared" si="1"/>
        <v>9</v>
      </c>
    </row>
    <row r="23" spans="1:7" ht="49.5" customHeight="1">
      <c r="A23" s="26" t="s">
        <v>129</v>
      </c>
      <c r="B23" s="34" t="s">
        <v>156</v>
      </c>
      <c r="C23" s="34" t="s">
        <v>105</v>
      </c>
      <c r="D23" s="34" t="s">
        <v>12</v>
      </c>
      <c r="E23" s="28">
        <v>0</v>
      </c>
      <c r="F23" s="28">
        <v>9</v>
      </c>
      <c r="G23" s="29">
        <v>9</v>
      </c>
    </row>
    <row r="24" spans="1:7" ht="49.5" customHeight="1">
      <c r="A24" s="30" t="s">
        <v>58</v>
      </c>
      <c r="B24" s="19" t="s">
        <v>154</v>
      </c>
      <c r="C24" s="31"/>
      <c r="D24" s="31"/>
      <c r="E24" s="32">
        <f>E25+E27</f>
        <v>250</v>
      </c>
      <c r="F24" s="32">
        <f>F25+F27</f>
        <v>290</v>
      </c>
      <c r="G24" s="32">
        <f>G25+G27</f>
        <v>290</v>
      </c>
    </row>
    <row r="25" spans="1:7" ht="49.5" customHeight="1">
      <c r="A25" s="22" t="s">
        <v>116</v>
      </c>
      <c r="B25" s="33" t="s">
        <v>154</v>
      </c>
      <c r="C25" s="33" t="s">
        <v>105</v>
      </c>
      <c r="D25" s="33"/>
      <c r="E25" s="24">
        <f t="shared" si="1"/>
        <v>150</v>
      </c>
      <c r="F25" s="24">
        <f t="shared" si="1"/>
        <v>190</v>
      </c>
      <c r="G25" s="25">
        <f t="shared" si="1"/>
        <v>190</v>
      </c>
    </row>
    <row r="26" spans="1:7" ht="49.5" customHeight="1">
      <c r="A26" s="26" t="s">
        <v>129</v>
      </c>
      <c r="B26" s="34" t="s">
        <v>154</v>
      </c>
      <c r="C26" s="34" t="s">
        <v>105</v>
      </c>
      <c r="D26" s="34" t="s">
        <v>12</v>
      </c>
      <c r="E26" s="28">
        <v>150</v>
      </c>
      <c r="F26" s="28">
        <v>190</v>
      </c>
      <c r="G26" s="29">
        <v>190</v>
      </c>
    </row>
    <row r="27" spans="1:7" ht="29.25" customHeight="1">
      <c r="A27" s="22" t="s">
        <v>115</v>
      </c>
      <c r="B27" s="33" t="s">
        <v>154</v>
      </c>
      <c r="C27" s="33" t="s">
        <v>107</v>
      </c>
      <c r="D27" s="33"/>
      <c r="E27" s="24">
        <f>E28</f>
        <v>100</v>
      </c>
      <c r="F27" s="24">
        <f>F28</f>
        <v>100</v>
      </c>
      <c r="G27" s="25">
        <f>G28</f>
        <v>100</v>
      </c>
    </row>
    <row r="28" spans="1:7" ht="29.25" customHeight="1">
      <c r="A28" s="26" t="s">
        <v>58</v>
      </c>
      <c r="B28" s="34" t="s">
        <v>154</v>
      </c>
      <c r="C28" s="34" t="s">
        <v>107</v>
      </c>
      <c r="D28" s="34" t="s">
        <v>12</v>
      </c>
      <c r="E28" s="28">
        <v>100</v>
      </c>
      <c r="F28" s="28">
        <v>100</v>
      </c>
      <c r="G28" s="29">
        <v>100</v>
      </c>
    </row>
    <row r="29" spans="1:7" ht="21.75" customHeight="1">
      <c r="A29" s="15" t="s">
        <v>147</v>
      </c>
      <c r="B29" s="16" t="s">
        <v>149</v>
      </c>
      <c r="C29" s="35"/>
      <c r="D29" s="16"/>
      <c r="E29" s="36">
        <f>E32</f>
        <v>8</v>
      </c>
      <c r="F29" s="36">
        <f>F32</f>
        <v>8</v>
      </c>
      <c r="G29" s="37">
        <f>G32</f>
        <v>8</v>
      </c>
    </row>
    <row r="30" spans="1:7" ht="90.75">
      <c r="A30" s="38" t="s">
        <v>209</v>
      </c>
      <c r="B30" s="16" t="s">
        <v>157</v>
      </c>
      <c r="C30" s="35"/>
      <c r="D30" s="39"/>
      <c r="E30" s="36">
        <f aca="true" t="shared" si="2" ref="E30:F32">E31</f>
        <v>8</v>
      </c>
      <c r="F30" s="36">
        <f t="shared" si="2"/>
        <v>8</v>
      </c>
      <c r="G30" s="37">
        <f>G31</f>
        <v>8</v>
      </c>
    </row>
    <row r="31" spans="1:7" ht="30.75" customHeight="1">
      <c r="A31" s="30" t="s">
        <v>159</v>
      </c>
      <c r="B31" s="19" t="s">
        <v>158</v>
      </c>
      <c r="C31" s="31"/>
      <c r="D31" s="31"/>
      <c r="E31" s="32">
        <f t="shared" si="2"/>
        <v>8</v>
      </c>
      <c r="F31" s="32">
        <f t="shared" si="2"/>
        <v>8</v>
      </c>
      <c r="G31" s="40">
        <f>G32</f>
        <v>8</v>
      </c>
    </row>
    <row r="32" spans="1:7" ht="30">
      <c r="A32" s="22" t="s">
        <v>116</v>
      </c>
      <c r="B32" s="33" t="s">
        <v>158</v>
      </c>
      <c r="C32" s="33" t="s">
        <v>105</v>
      </c>
      <c r="D32" s="33"/>
      <c r="E32" s="24">
        <f t="shared" si="2"/>
        <v>8</v>
      </c>
      <c r="F32" s="24">
        <f t="shared" si="2"/>
        <v>8</v>
      </c>
      <c r="G32" s="25">
        <f>G33</f>
        <v>8</v>
      </c>
    </row>
    <row r="33" spans="1:7" ht="45">
      <c r="A33" s="26" t="s">
        <v>32</v>
      </c>
      <c r="B33" s="34" t="s">
        <v>158</v>
      </c>
      <c r="C33" s="34" t="s">
        <v>105</v>
      </c>
      <c r="D33" s="34" t="s">
        <v>33</v>
      </c>
      <c r="E33" s="28">
        <v>8</v>
      </c>
      <c r="F33" s="28">
        <v>8</v>
      </c>
      <c r="G33" s="29">
        <v>8</v>
      </c>
    </row>
    <row r="34" spans="1:7" ht="94.5">
      <c r="A34" s="41" t="s">
        <v>210</v>
      </c>
      <c r="B34" s="42" t="s">
        <v>59</v>
      </c>
      <c r="C34" s="35"/>
      <c r="D34" s="42"/>
      <c r="E34" s="43">
        <f aca="true" t="shared" si="3" ref="E34:G35">E35</f>
        <v>2412.2000000000003</v>
      </c>
      <c r="F34" s="43">
        <f t="shared" si="3"/>
        <v>2606.8</v>
      </c>
      <c r="G34" s="43">
        <f t="shared" si="3"/>
        <v>2630.3</v>
      </c>
    </row>
    <row r="35" spans="1:7" ht="15">
      <c r="A35" s="44" t="s">
        <v>147</v>
      </c>
      <c r="B35" s="16" t="s">
        <v>160</v>
      </c>
      <c r="C35" s="16"/>
      <c r="D35" s="16"/>
      <c r="E35" s="17">
        <f t="shared" si="3"/>
        <v>2412.2000000000003</v>
      </c>
      <c r="F35" s="17">
        <f t="shared" si="3"/>
        <v>2606.8</v>
      </c>
      <c r="G35" s="45">
        <f t="shared" si="3"/>
        <v>2630.3</v>
      </c>
    </row>
    <row r="36" spans="1:7" ht="60">
      <c r="A36" s="44" t="s">
        <v>211</v>
      </c>
      <c r="B36" s="16" t="s">
        <v>161</v>
      </c>
      <c r="C36" s="16"/>
      <c r="D36" s="16"/>
      <c r="E36" s="17">
        <f>E39+E42+E45+E48+E51</f>
        <v>2412.2000000000003</v>
      </c>
      <c r="F36" s="17">
        <f>F39+F42+F45+F48+F51</f>
        <v>2606.8</v>
      </c>
      <c r="G36" s="17">
        <f>G39+G42+G45+G48+G51</f>
        <v>2630.3</v>
      </c>
    </row>
    <row r="37" spans="1:7" ht="29.25" customHeight="1">
      <c r="A37" s="30" t="s">
        <v>132</v>
      </c>
      <c r="B37" s="31" t="s">
        <v>162</v>
      </c>
      <c r="C37" s="31"/>
      <c r="D37" s="31"/>
      <c r="E37" s="32">
        <f aca="true" t="shared" si="4" ref="E37:G38">E38</f>
        <v>1500</v>
      </c>
      <c r="F37" s="32">
        <f t="shared" si="4"/>
        <v>2050</v>
      </c>
      <c r="G37" s="40">
        <f t="shared" si="4"/>
        <v>1900</v>
      </c>
    </row>
    <row r="38" spans="1:7" ht="30">
      <c r="A38" s="22" t="s">
        <v>116</v>
      </c>
      <c r="B38" s="31" t="s">
        <v>162</v>
      </c>
      <c r="C38" s="23" t="s">
        <v>105</v>
      </c>
      <c r="D38" s="23"/>
      <c r="E38" s="24">
        <f t="shared" si="4"/>
        <v>1500</v>
      </c>
      <c r="F38" s="24">
        <f t="shared" si="4"/>
        <v>2050</v>
      </c>
      <c r="G38" s="25">
        <f t="shared" si="4"/>
        <v>1900</v>
      </c>
    </row>
    <row r="39" spans="1:7" ht="15">
      <c r="A39" s="26" t="s">
        <v>35</v>
      </c>
      <c r="B39" s="31" t="s">
        <v>162</v>
      </c>
      <c r="C39" s="27" t="s">
        <v>105</v>
      </c>
      <c r="D39" s="27" t="s">
        <v>34</v>
      </c>
      <c r="E39" s="28">
        <v>1500</v>
      </c>
      <c r="F39" s="28">
        <v>2050</v>
      </c>
      <c r="G39" s="29">
        <v>1900</v>
      </c>
    </row>
    <row r="40" spans="1:7" ht="27" customHeight="1">
      <c r="A40" s="30" t="s">
        <v>60</v>
      </c>
      <c r="B40" s="31" t="s">
        <v>163</v>
      </c>
      <c r="C40" s="31"/>
      <c r="D40" s="31"/>
      <c r="E40" s="32">
        <f aca="true" t="shared" si="5" ref="E40:G41">E41</f>
        <v>618.8</v>
      </c>
      <c r="F40" s="32">
        <f t="shared" si="5"/>
        <v>300.4</v>
      </c>
      <c r="G40" s="40">
        <f t="shared" si="5"/>
        <v>473.9</v>
      </c>
    </row>
    <row r="41" spans="1:7" ht="30">
      <c r="A41" s="22" t="s">
        <v>116</v>
      </c>
      <c r="B41" s="31" t="s">
        <v>163</v>
      </c>
      <c r="C41" s="23" t="s">
        <v>105</v>
      </c>
      <c r="D41" s="23"/>
      <c r="E41" s="24">
        <f t="shared" si="5"/>
        <v>618.8</v>
      </c>
      <c r="F41" s="24">
        <f t="shared" si="5"/>
        <v>300.4</v>
      </c>
      <c r="G41" s="25">
        <f t="shared" si="5"/>
        <v>473.9</v>
      </c>
    </row>
    <row r="42" spans="1:7" ht="30.75" customHeight="1">
      <c r="A42" s="26" t="s">
        <v>35</v>
      </c>
      <c r="B42" s="31" t="s">
        <v>163</v>
      </c>
      <c r="C42" s="27" t="s">
        <v>105</v>
      </c>
      <c r="D42" s="27" t="s">
        <v>34</v>
      </c>
      <c r="E42" s="28">
        <v>618.8</v>
      </c>
      <c r="F42" s="28">
        <v>300.4</v>
      </c>
      <c r="G42" s="29">
        <v>473.9</v>
      </c>
    </row>
    <row r="43" spans="1:7" ht="66.75" customHeight="1">
      <c r="A43" s="30" t="s">
        <v>95</v>
      </c>
      <c r="B43" s="31" t="s">
        <v>164</v>
      </c>
      <c r="C43" s="31"/>
      <c r="D43" s="31"/>
      <c r="E43" s="32">
        <f aca="true" t="shared" si="6" ref="E43:G44">E44</f>
        <v>37</v>
      </c>
      <c r="F43" s="32">
        <f t="shared" si="6"/>
        <v>0</v>
      </c>
      <c r="G43" s="40">
        <f t="shared" si="6"/>
        <v>0</v>
      </c>
    </row>
    <row r="44" spans="1:7" ht="30.75" customHeight="1">
      <c r="A44" s="22" t="s">
        <v>116</v>
      </c>
      <c r="B44" s="31" t="s">
        <v>164</v>
      </c>
      <c r="C44" s="23" t="s">
        <v>105</v>
      </c>
      <c r="D44" s="23"/>
      <c r="E44" s="46">
        <f t="shared" si="6"/>
        <v>37</v>
      </c>
      <c r="F44" s="46">
        <f t="shared" si="6"/>
        <v>0</v>
      </c>
      <c r="G44" s="47">
        <f t="shared" si="6"/>
        <v>0</v>
      </c>
    </row>
    <row r="45" spans="1:7" ht="30.75" customHeight="1">
      <c r="A45" s="26" t="s">
        <v>35</v>
      </c>
      <c r="B45" s="31" t="s">
        <v>164</v>
      </c>
      <c r="C45" s="27" t="s">
        <v>105</v>
      </c>
      <c r="D45" s="27" t="s">
        <v>34</v>
      </c>
      <c r="E45" s="48">
        <v>37</v>
      </c>
      <c r="F45" s="48">
        <v>0</v>
      </c>
      <c r="G45" s="49">
        <v>0</v>
      </c>
    </row>
    <row r="46" spans="1:7" ht="54" customHeight="1">
      <c r="A46" s="30" t="s">
        <v>61</v>
      </c>
      <c r="B46" s="31" t="s">
        <v>165</v>
      </c>
      <c r="C46" s="31"/>
      <c r="D46" s="31"/>
      <c r="E46" s="32">
        <f aca="true" t="shared" si="7" ref="E46:G47">E47</f>
        <v>250.4</v>
      </c>
      <c r="F46" s="32">
        <f t="shared" si="7"/>
        <v>250.4</v>
      </c>
      <c r="G46" s="40">
        <f t="shared" si="7"/>
        <v>250.4</v>
      </c>
    </row>
    <row r="47" spans="1:7" ht="28.5" customHeight="1">
      <c r="A47" s="22" t="s">
        <v>116</v>
      </c>
      <c r="B47" s="23" t="s">
        <v>165</v>
      </c>
      <c r="C47" s="23" t="s">
        <v>105</v>
      </c>
      <c r="D47" s="23"/>
      <c r="E47" s="46">
        <f t="shared" si="7"/>
        <v>250.4</v>
      </c>
      <c r="F47" s="46">
        <f t="shared" si="7"/>
        <v>250.4</v>
      </c>
      <c r="G47" s="47">
        <f t="shared" si="7"/>
        <v>250.4</v>
      </c>
    </row>
    <row r="48" spans="1:7" ht="28.5" customHeight="1">
      <c r="A48" s="50" t="s">
        <v>35</v>
      </c>
      <c r="B48" s="51" t="s">
        <v>165</v>
      </c>
      <c r="C48" s="52" t="s">
        <v>105</v>
      </c>
      <c r="D48" s="52" t="s">
        <v>34</v>
      </c>
      <c r="E48" s="53">
        <v>250.4</v>
      </c>
      <c r="F48" s="53">
        <v>250.4</v>
      </c>
      <c r="G48" s="54">
        <v>250.4</v>
      </c>
    </row>
    <row r="49" spans="1:7" ht="45" customHeight="1">
      <c r="A49" s="212" t="s">
        <v>247</v>
      </c>
      <c r="B49" s="31" t="s">
        <v>248</v>
      </c>
      <c r="C49" s="126"/>
      <c r="D49" s="126"/>
      <c r="E49" s="128">
        <v>6</v>
      </c>
      <c r="F49" s="128">
        <v>6</v>
      </c>
      <c r="G49" s="129">
        <v>6</v>
      </c>
    </row>
    <row r="50" spans="1:7" ht="28.5" customHeight="1">
      <c r="A50" s="22" t="s">
        <v>116</v>
      </c>
      <c r="B50" s="169" t="s">
        <v>248</v>
      </c>
      <c r="C50" s="169" t="s">
        <v>105</v>
      </c>
      <c r="D50" s="169"/>
      <c r="E50" s="170">
        <v>6</v>
      </c>
      <c r="F50" s="170">
        <v>6</v>
      </c>
      <c r="G50" s="171">
        <v>6</v>
      </c>
    </row>
    <row r="51" spans="1:7" ht="28.5" customHeight="1">
      <c r="A51" s="172" t="s">
        <v>35</v>
      </c>
      <c r="B51" s="173" t="s">
        <v>248</v>
      </c>
      <c r="C51" s="173" t="s">
        <v>105</v>
      </c>
      <c r="D51" s="173" t="s">
        <v>34</v>
      </c>
      <c r="E51" s="174">
        <v>6</v>
      </c>
      <c r="F51" s="174">
        <v>6</v>
      </c>
      <c r="G51" s="175">
        <v>6</v>
      </c>
    </row>
    <row r="52" spans="1:7" ht="103.5" customHeight="1">
      <c r="A52" s="12" t="s">
        <v>236</v>
      </c>
      <c r="B52" s="55" t="s">
        <v>235</v>
      </c>
      <c r="C52" s="56"/>
      <c r="D52" s="56"/>
      <c r="E52" s="14">
        <f aca="true" t="shared" si="8" ref="E52:G53">E53</f>
        <v>39</v>
      </c>
      <c r="F52" s="14">
        <f t="shared" si="8"/>
        <v>100</v>
      </c>
      <c r="G52" s="57">
        <f t="shared" si="8"/>
        <v>100</v>
      </c>
    </row>
    <row r="53" spans="1:7" ht="28.5" customHeight="1">
      <c r="A53" s="214" t="s">
        <v>147</v>
      </c>
      <c r="B53" s="103" t="s">
        <v>237</v>
      </c>
      <c r="C53" s="213"/>
      <c r="D53" s="213"/>
      <c r="E53" s="105">
        <f t="shared" si="8"/>
        <v>39</v>
      </c>
      <c r="F53" s="105">
        <f t="shared" si="8"/>
        <v>100</v>
      </c>
      <c r="G53" s="219">
        <f t="shared" si="8"/>
        <v>100</v>
      </c>
    </row>
    <row r="54" spans="1:7" ht="69" customHeight="1">
      <c r="A54" s="215" t="s">
        <v>238</v>
      </c>
      <c r="B54" s="216" t="s">
        <v>239</v>
      </c>
      <c r="C54" s="74"/>
      <c r="D54" s="74"/>
      <c r="E54" s="220">
        <f>E55</f>
        <v>39</v>
      </c>
      <c r="F54" s="220">
        <f>F56</f>
        <v>100</v>
      </c>
      <c r="G54" s="221">
        <f>G56</f>
        <v>100</v>
      </c>
    </row>
    <row r="55" spans="1:7" ht="44.25" customHeight="1">
      <c r="A55" s="218" t="s">
        <v>240</v>
      </c>
      <c r="B55" s="73" t="s">
        <v>241</v>
      </c>
      <c r="C55" s="74"/>
      <c r="D55" s="74"/>
      <c r="E55" s="222">
        <f>E56</f>
        <v>39</v>
      </c>
      <c r="F55" s="222">
        <f>F56</f>
        <v>100</v>
      </c>
      <c r="G55" s="222">
        <f>G56</f>
        <v>100</v>
      </c>
    </row>
    <row r="56" spans="1:7" ht="28.5" customHeight="1">
      <c r="A56" s="72" t="s">
        <v>116</v>
      </c>
      <c r="B56" s="120" t="s">
        <v>241</v>
      </c>
      <c r="C56" s="74" t="s">
        <v>105</v>
      </c>
      <c r="D56" s="74"/>
      <c r="E56" s="114">
        <f>E57</f>
        <v>39</v>
      </c>
      <c r="F56" s="114">
        <v>100</v>
      </c>
      <c r="G56" s="115">
        <v>100</v>
      </c>
    </row>
    <row r="57" spans="1:7" ht="28.5" customHeight="1">
      <c r="A57" s="26" t="s">
        <v>17</v>
      </c>
      <c r="B57" s="34" t="s">
        <v>241</v>
      </c>
      <c r="C57" s="27" t="s">
        <v>105</v>
      </c>
      <c r="D57" s="27" t="s">
        <v>18</v>
      </c>
      <c r="E57" s="48">
        <v>39</v>
      </c>
      <c r="F57" s="48">
        <v>100</v>
      </c>
      <c r="G57" s="49">
        <v>100</v>
      </c>
    </row>
    <row r="58" spans="1:7" ht="107.25" customHeight="1">
      <c r="A58" s="61" t="s">
        <v>118</v>
      </c>
      <c r="B58" s="55" t="s">
        <v>117</v>
      </c>
      <c r="C58" s="60"/>
      <c r="D58" s="55"/>
      <c r="E58" s="43">
        <f>E59</f>
        <v>50</v>
      </c>
      <c r="F58" s="43">
        <f>F60</f>
        <v>50</v>
      </c>
      <c r="G58" s="62">
        <f>G60</f>
        <v>0</v>
      </c>
    </row>
    <row r="59" spans="1:7" ht="30" customHeight="1">
      <c r="A59" s="44" t="s">
        <v>215</v>
      </c>
      <c r="B59" s="55" t="s">
        <v>216</v>
      </c>
      <c r="C59" s="60"/>
      <c r="D59" s="55"/>
      <c r="E59" s="43">
        <f>E60</f>
        <v>50</v>
      </c>
      <c r="F59" s="43">
        <f>F60</f>
        <v>50</v>
      </c>
      <c r="G59" s="43">
        <f>G60</f>
        <v>0</v>
      </c>
    </row>
    <row r="60" spans="1:7" ht="36.75" customHeight="1">
      <c r="A60" s="61" t="s">
        <v>168</v>
      </c>
      <c r="B60" s="55" t="s">
        <v>166</v>
      </c>
      <c r="C60" s="63"/>
      <c r="D60" s="63"/>
      <c r="E60" s="43">
        <f>E61</f>
        <v>50</v>
      </c>
      <c r="F60" s="43">
        <f aca="true" t="shared" si="9" ref="E60:G62">F61</f>
        <v>50</v>
      </c>
      <c r="G60" s="43">
        <f t="shared" si="9"/>
        <v>0</v>
      </c>
    </row>
    <row r="61" spans="1:7" ht="60.75" customHeight="1">
      <c r="A61" s="64" t="s">
        <v>169</v>
      </c>
      <c r="B61" s="19" t="s">
        <v>167</v>
      </c>
      <c r="C61" s="65"/>
      <c r="D61" s="65"/>
      <c r="E61" s="66">
        <f t="shared" si="9"/>
        <v>50</v>
      </c>
      <c r="F61" s="66">
        <f t="shared" si="9"/>
        <v>50</v>
      </c>
      <c r="G61" s="67">
        <f>G62</f>
        <v>0</v>
      </c>
    </row>
    <row r="62" spans="1:7" ht="34.5" customHeight="1">
      <c r="A62" s="22" t="s">
        <v>116</v>
      </c>
      <c r="B62" s="19" t="s">
        <v>167</v>
      </c>
      <c r="C62" s="23" t="s">
        <v>105</v>
      </c>
      <c r="D62" s="23"/>
      <c r="E62" s="24">
        <f t="shared" si="9"/>
        <v>50</v>
      </c>
      <c r="F62" s="24">
        <f t="shared" si="9"/>
        <v>50</v>
      </c>
      <c r="G62" s="25">
        <f>G63</f>
        <v>0</v>
      </c>
    </row>
    <row r="63" spans="1:7" ht="34.5" customHeight="1">
      <c r="A63" s="26" t="s">
        <v>134</v>
      </c>
      <c r="B63" s="19" t="s">
        <v>167</v>
      </c>
      <c r="C63" s="27" t="s">
        <v>105</v>
      </c>
      <c r="D63" s="27" t="s">
        <v>133</v>
      </c>
      <c r="E63" s="28">
        <v>50</v>
      </c>
      <c r="F63" s="28">
        <v>50</v>
      </c>
      <c r="G63" s="29">
        <v>0</v>
      </c>
    </row>
    <row r="64" spans="1:7" ht="100.5" customHeight="1">
      <c r="A64" s="61" t="s">
        <v>225</v>
      </c>
      <c r="B64" s="55" t="s">
        <v>62</v>
      </c>
      <c r="C64" s="55"/>
      <c r="D64" s="55"/>
      <c r="E64" s="36">
        <f>E65+E82</f>
        <v>3560.4</v>
      </c>
      <c r="F64" s="36">
        <f>F65+F82</f>
        <v>2374.8</v>
      </c>
      <c r="G64" s="36">
        <f>G65+G82</f>
        <v>2612.7</v>
      </c>
    </row>
    <row r="65" spans="1:7" ht="41.25" customHeight="1">
      <c r="A65" s="68" t="s">
        <v>147</v>
      </c>
      <c r="B65" s="16" t="s">
        <v>170</v>
      </c>
      <c r="C65" s="69"/>
      <c r="D65" s="16"/>
      <c r="E65" s="43">
        <f>E66+E78</f>
        <v>3543.4</v>
      </c>
      <c r="F65" s="43">
        <f>F66+F78</f>
        <v>2357.8</v>
      </c>
      <c r="G65" s="43">
        <f>G66+G78</f>
        <v>2595.7</v>
      </c>
    </row>
    <row r="66" spans="1:7" ht="49.5" customHeight="1">
      <c r="A66" s="68" t="s">
        <v>212</v>
      </c>
      <c r="B66" s="16" t="s">
        <v>171</v>
      </c>
      <c r="C66" s="69"/>
      <c r="D66" s="16"/>
      <c r="E66" s="43">
        <f>E67+E72+E75</f>
        <v>3513.4</v>
      </c>
      <c r="F66" s="43">
        <f>F67+F72+F75</f>
        <v>2297.8</v>
      </c>
      <c r="G66" s="43">
        <f>G67+G72+G75</f>
        <v>2397.7</v>
      </c>
    </row>
    <row r="67" spans="1:7" ht="33.75" customHeight="1">
      <c r="A67" s="70" t="s">
        <v>173</v>
      </c>
      <c r="B67" s="71" t="s">
        <v>172</v>
      </c>
      <c r="C67" s="71"/>
      <c r="D67" s="71"/>
      <c r="E67" s="20">
        <f>E68+E70</f>
        <v>578.8</v>
      </c>
      <c r="F67" s="20">
        <f>F68+F70</f>
        <v>731.6</v>
      </c>
      <c r="G67" s="21">
        <f>G68+G70</f>
        <v>831.5</v>
      </c>
    </row>
    <row r="68" spans="1:7" ht="87" customHeight="1">
      <c r="A68" s="72" t="s">
        <v>111</v>
      </c>
      <c r="B68" s="73" t="s">
        <v>172</v>
      </c>
      <c r="C68" s="74" t="s">
        <v>108</v>
      </c>
      <c r="D68" s="74"/>
      <c r="E68" s="75">
        <f>E69</f>
        <v>250.6</v>
      </c>
      <c r="F68" s="75">
        <f>F69</f>
        <v>250.6</v>
      </c>
      <c r="G68" s="76">
        <f>G69</f>
        <v>400.6</v>
      </c>
    </row>
    <row r="69" spans="1:7" ht="24.75" customHeight="1">
      <c r="A69" s="77" t="s">
        <v>19</v>
      </c>
      <c r="B69" s="71" t="s">
        <v>172</v>
      </c>
      <c r="C69" s="78" t="s">
        <v>108</v>
      </c>
      <c r="D69" s="78" t="s">
        <v>20</v>
      </c>
      <c r="E69" s="66">
        <v>250.6</v>
      </c>
      <c r="F69" s="66">
        <v>250.6</v>
      </c>
      <c r="G69" s="67">
        <v>400.6</v>
      </c>
    </row>
    <row r="70" spans="1:7" ht="32.25" customHeight="1">
      <c r="A70" s="79" t="s">
        <v>116</v>
      </c>
      <c r="B70" s="80" t="s">
        <v>172</v>
      </c>
      <c r="C70" s="81" t="s">
        <v>105</v>
      </c>
      <c r="D70" s="81"/>
      <c r="E70" s="82">
        <f>E71</f>
        <v>328.2</v>
      </c>
      <c r="F70" s="82">
        <f>F71</f>
        <v>481</v>
      </c>
      <c r="G70" s="83">
        <f>G71</f>
        <v>430.9</v>
      </c>
    </row>
    <row r="71" spans="1:7" ht="24.75" customHeight="1">
      <c r="A71" s="84" t="s">
        <v>19</v>
      </c>
      <c r="B71" s="85" t="s">
        <v>172</v>
      </c>
      <c r="C71" s="86" t="s">
        <v>105</v>
      </c>
      <c r="D71" s="86" t="s">
        <v>20</v>
      </c>
      <c r="E71" s="87">
        <v>328.2</v>
      </c>
      <c r="F71" s="87">
        <v>481</v>
      </c>
      <c r="G71" s="88">
        <v>430.9</v>
      </c>
    </row>
    <row r="72" spans="1:7" ht="136.5" customHeight="1">
      <c r="A72" s="70" t="s">
        <v>135</v>
      </c>
      <c r="B72" s="71" t="s">
        <v>174</v>
      </c>
      <c r="C72" s="71"/>
      <c r="D72" s="71"/>
      <c r="E72" s="20">
        <f aca="true" t="shared" si="10" ref="E72:G73">E73</f>
        <v>1566.2</v>
      </c>
      <c r="F72" s="20">
        <f t="shared" si="10"/>
        <v>1566.2</v>
      </c>
      <c r="G72" s="21">
        <f t="shared" si="10"/>
        <v>1566.2</v>
      </c>
    </row>
    <row r="73" spans="1:7" ht="87.75" customHeight="1">
      <c r="A73" s="22" t="s">
        <v>111</v>
      </c>
      <c r="B73" s="89" t="s">
        <v>174</v>
      </c>
      <c r="C73" s="23" t="s">
        <v>108</v>
      </c>
      <c r="D73" s="23"/>
      <c r="E73" s="24">
        <f t="shared" si="10"/>
        <v>1566.2</v>
      </c>
      <c r="F73" s="24">
        <f t="shared" si="10"/>
        <v>1566.2</v>
      </c>
      <c r="G73" s="25">
        <f t="shared" si="10"/>
        <v>1566.2</v>
      </c>
    </row>
    <row r="74" spans="1:7" ht="24.75" customHeight="1">
      <c r="A74" s="50" t="s">
        <v>19</v>
      </c>
      <c r="B74" s="71" t="s">
        <v>174</v>
      </c>
      <c r="C74" s="90" t="s">
        <v>108</v>
      </c>
      <c r="D74" s="90" t="s">
        <v>20</v>
      </c>
      <c r="E74" s="91">
        <v>1566.2</v>
      </c>
      <c r="F74" s="91">
        <v>1566.2</v>
      </c>
      <c r="G74" s="92">
        <v>1566.2</v>
      </c>
    </row>
    <row r="75" spans="1:7" ht="41.25" customHeight="1">
      <c r="A75" s="212" t="s">
        <v>250</v>
      </c>
      <c r="B75" s="31" t="s">
        <v>249</v>
      </c>
      <c r="C75" s="31"/>
      <c r="D75" s="31"/>
      <c r="E75" s="32">
        <v>1368.4</v>
      </c>
      <c r="F75" s="32">
        <v>0</v>
      </c>
      <c r="G75" s="40">
        <v>0</v>
      </c>
    </row>
    <row r="76" spans="1:7" ht="34.5" customHeight="1">
      <c r="A76" s="223" t="s">
        <v>116</v>
      </c>
      <c r="B76" s="89" t="s">
        <v>249</v>
      </c>
      <c r="C76" s="169" t="s">
        <v>105</v>
      </c>
      <c r="D76" s="169"/>
      <c r="E76" s="195">
        <v>1368.4</v>
      </c>
      <c r="F76" s="195">
        <v>0</v>
      </c>
      <c r="G76" s="224">
        <v>0</v>
      </c>
    </row>
    <row r="77" spans="1:7" ht="24.75" customHeight="1">
      <c r="A77" s="172" t="s">
        <v>19</v>
      </c>
      <c r="B77" s="116" t="s">
        <v>249</v>
      </c>
      <c r="C77" s="225" t="s">
        <v>105</v>
      </c>
      <c r="D77" s="225" t="s">
        <v>20</v>
      </c>
      <c r="E77" s="226">
        <v>1368.4</v>
      </c>
      <c r="F77" s="226">
        <v>0</v>
      </c>
      <c r="G77" s="227">
        <v>0</v>
      </c>
    </row>
    <row r="78" spans="1:7" ht="35.25" customHeight="1">
      <c r="A78" s="93" t="s">
        <v>175</v>
      </c>
      <c r="B78" s="94" t="s">
        <v>176</v>
      </c>
      <c r="C78" s="65"/>
      <c r="D78" s="65"/>
      <c r="E78" s="95">
        <f aca="true" t="shared" si="11" ref="E78:F80">E79</f>
        <v>30</v>
      </c>
      <c r="F78" s="95">
        <f t="shared" si="11"/>
        <v>60</v>
      </c>
      <c r="G78" s="96">
        <f>G79</f>
        <v>198</v>
      </c>
    </row>
    <row r="79" spans="1:7" ht="35.25" customHeight="1">
      <c r="A79" s="30" t="s">
        <v>63</v>
      </c>
      <c r="B79" s="31" t="s">
        <v>177</v>
      </c>
      <c r="C79" s="31" t="s">
        <v>3</v>
      </c>
      <c r="D79" s="31"/>
      <c r="E79" s="32">
        <f t="shared" si="11"/>
        <v>30</v>
      </c>
      <c r="F79" s="32">
        <f t="shared" si="11"/>
        <v>60</v>
      </c>
      <c r="G79" s="40">
        <f>G80</f>
        <v>198</v>
      </c>
    </row>
    <row r="80" spans="1:7" ht="36" customHeight="1">
      <c r="A80" s="22" t="s">
        <v>116</v>
      </c>
      <c r="B80" s="23" t="s">
        <v>177</v>
      </c>
      <c r="C80" s="23" t="s">
        <v>105</v>
      </c>
      <c r="D80" s="23"/>
      <c r="E80" s="24">
        <f t="shared" si="11"/>
        <v>30</v>
      </c>
      <c r="F80" s="24">
        <f t="shared" si="11"/>
        <v>60</v>
      </c>
      <c r="G80" s="25">
        <f>G81</f>
        <v>198</v>
      </c>
    </row>
    <row r="81" spans="1:7" ht="33" customHeight="1">
      <c r="A81" s="26" t="s">
        <v>29</v>
      </c>
      <c r="B81" s="27" t="s">
        <v>177</v>
      </c>
      <c r="C81" s="27" t="s">
        <v>105</v>
      </c>
      <c r="D81" s="27" t="s">
        <v>28</v>
      </c>
      <c r="E81" s="48">
        <v>30</v>
      </c>
      <c r="F81" s="48">
        <v>60</v>
      </c>
      <c r="G81" s="49">
        <v>198</v>
      </c>
    </row>
    <row r="82" spans="1:7" ht="63.75" customHeight="1">
      <c r="A82" s="68" t="s">
        <v>180</v>
      </c>
      <c r="B82" s="16" t="s">
        <v>178</v>
      </c>
      <c r="C82" s="60"/>
      <c r="D82" s="16"/>
      <c r="E82" s="43">
        <f aca="true" t="shared" si="12" ref="E82:G84">E83</f>
        <v>17</v>
      </c>
      <c r="F82" s="43">
        <f t="shared" si="12"/>
        <v>17</v>
      </c>
      <c r="G82" s="43">
        <f t="shared" si="12"/>
        <v>17</v>
      </c>
    </row>
    <row r="83" spans="1:7" ht="36" customHeight="1">
      <c r="A83" s="30" t="s">
        <v>64</v>
      </c>
      <c r="B83" s="31" t="s">
        <v>179</v>
      </c>
      <c r="C83" s="31" t="s">
        <v>3</v>
      </c>
      <c r="D83" s="31"/>
      <c r="E83" s="32">
        <f t="shared" si="12"/>
        <v>17</v>
      </c>
      <c r="F83" s="32">
        <f t="shared" si="12"/>
        <v>17</v>
      </c>
      <c r="G83" s="40">
        <f t="shared" si="12"/>
        <v>17</v>
      </c>
    </row>
    <row r="84" spans="1:7" ht="39.75" customHeight="1">
      <c r="A84" s="22" t="s">
        <v>116</v>
      </c>
      <c r="B84" s="89" t="s">
        <v>179</v>
      </c>
      <c r="C84" s="23" t="s">
        <v>105</v>
      </c>
      <c r="D84" s="23"/>
      <c r="E84" s="24">
        <f t="shared" si="12"/>
        <v>17</v>
      </c>
      <c r="F84" s="24">
        <f t="shared" si="12"/>
        <v>17</v>
      </c>
      <c r="G84" s="25">
        <f t="shared" si="12"/>
        <v>17</v>
      </c>
    </row>
    <row r="85" spans="1:7" ht="24.75" customHeight="1">
      <c r="A85" s="84" t="s">
        <v>36</v>
      </c>
      <c r="B85" s="97" t="s">
        <v>179</v>
      </c>
      <c r="C85" s="86" t="s">
        <v>105</v>
      </c>
      <c r="D85" s="86" t="s">
        <v>37</v>
      </c>
      <c r="E85" s="87">
        <v>17</v>
      </c>
      <c r="F85" s="87">
        <v>17</v>
      </c>
      <c r="G85" s="88">
        <v>17</v>
      </c>
    </row>
    <row r="86" spans="1:7" ht="91.5" customHeight="1">
      <c r="A86" s="98" t="s">
        <v>96</v>
      </c>
      <c r="B86" s="99" t="s">
        <v>181</v>
      </c>
      <c r="C86" s="99"/>
      <c r="D86" s="100"/>
      <c r="E86" s="101">
        <f>E87+E101</f>
        <v>1255</v>
      </c>
      <c r="F86" s="101">
        <f>F87+F101</f>
        <v>1513.9</v>
      </c>
      <c r="G86" s="101">
        <f>G87+G101</f>
        <v>1189.5</v>
      </c>
    </row>
    <row r="87" spans="1:7" ht="30.75" customHeight="1">
      <c r="A87" s="102" t="s">
        <v>147</v>
      </c>
      <c r="B87" s="103" t="s">
        <v>217</v>
      </c>
      <c r="C87" s="103"/>
      <c r="D87" s="104"/>
      <c r="E87" s="105">
        <f>E88</f>
        <v>840.6</v>
      </c>
      <c r="F87" s="105">
        <f>F88</f>
        <v>1099.5</v>
      </c>
      <c r="G87" s="105">
        <f>G88</f>
        <v>1189.5</v>
      </c>
    </row>
    <row r="88" spans="1:7" ht="47.25" customHeight="1">
      <c r="A88" s="106" t="s">
        <v>183</v>
      </c>
      <c r="B88" s="107" t="s">
        <v>182</v>
      </c>
      <c r="C88" s="107"/>
      <c r="D88" s="108"/>
      <c r="E88" s="109">
        <f>E89+E95+E98+E92</f>
        <v>840.6</v>
      </c>
      <c r="F88" s="109">
        <f>F89+F95+F98+F92</f>
        <v>1099.5</v>
      </c>
      <c r="G88" s="109">
        <f>G89+G95+G98+G92</f>
        <v>1189.5</v>
      </c>
    </row>
    <row r="89" spans="1:7" ht="30" customHeight="1">
      <c r="A89" s="110" t="s">
        <v>188</v>
      </c>
      <c r="B89" s="31" t="s">
        <v>187</v>
      </c>
      <c r="C89" s="111"/>
      <c r="D89" s="111"/>
      <c r="E89" s="112">
        <f>E90</f>
        <v>706.1</v>
      </c>
      <c r="F89" s="112">
        <f aca="true" t="shared" si="13" ref="E89:G93">F90</f>
        <v>700</v>
      </c>
      <c r="G89" s="113">
        <f t="shared" si="13"/>
        <v>700</v>
      </c>
    </row>
    <row r="90" spans="1:7" ht="33" customHeight="1">
      <c r="A90" s="22" t="s">
        <v>116</v>
      </c>
      <c r="B90" s="89" t="s">
        <v>187</v>
      </c>
      <c r="C90" s="74" t="s">
        <v>105</v>
      </c>
      <c r="D90" s="74"/>
      <c r="E90" s="114">
        <f t="shared" si="13"/>
        <v>706.1</v>
      </c>
      <c r="F90" s="114">
        <f t="shared" si="13"/>
        <v>700</v>
      </c>
      <c r="G90" s="115">
        <f t="shared" si="13"/>
        <v>700</v>
      </c>
    </row>
    <row r="91" spans="1:7" ht="24.75" customHeight="1">
      <c r="A91" s="26" t="s">
        <v>17</v>
      </c>
      <c r="B91" s="116" t="s">
        <v>187</v>
      </c>
      <c r="C91" s="27" t="s">
        <v>105</v>
      </c>
      <c r="D91" s="27" t="s">
        <v>18</v>
      </c>
      <c r="E91" s="48">
        <v>706.1</v>
      </c>
      <c r="F91" s="48">
        <v>700</v>
      </c>
      <c r="G91" s="49">
        <v>700</v>
      </c>
    </row>
    <row r="92" spans="1:7" ht="30" customHeight="1">
      <c r="A92" s="110" t="s">
        <v>92</v>
      </c>
      <c r="B92" s="31" t="s">
        <v>184</v>
      </c>
      <c r="C92" s="111"/>
      <c r="D92" s="111"/>
      <c r="E92" s="112">
        <f t="shared" si="13"/>
        <v>35</v>
      </c>
      <c r="F92" s="112">
        <f t="shared" si="13"/>
        <v>240</v>
      </c>
      <c r="G92" s="113">
        <f t="shared" si="13"/>
        <v>240</v>
      </c>
    </row>
    <row r="93" spans="1:7" ht="33" customHeight="1">
      <c r="A93" s="22" t="s">
        <v>116</v>
      </c>
      <c r="B93" s="89" t="s">
        <v>184</v>
      </c>
      <c r="C93" s="74" t="s">
        <v>105</v>
      </c>
      <c r="D93" s="74"/>
      <c r="E93" s="114">
        <f t="shared" si="13"/>
        <v>35</v>
      </c>
      <c r="F93" s="114">
        <f t="shared" si="13"/>
        <v>240</v>
      </c>
      <c r="G93" s="115">
        <f t="shared" si="13"/>
        <v>240</v>
      </c>
    </row>
    <row r="94" spans="1:7" ht="24.75" customHeight="1">
      <c r="A94" s="26" t="s">
        <v>17</v>
      </c>
      <c r="B94" s="116" t="s">
        <v>184</v>
      </c>
      <c r="C94" s="27" t="s">
        <v>105</v>
      </c>
      <c r="D94" s="27" t="s">
        <v>18</v>
      </c>
      <c r="E94" s="48">
        <v>35</v>
      </c>
      <c r="F94" s="48">
        <v>240</v>
      </c>
      <c r="G94" s="49">
        <v>240</v>
      </c>
    </row>
    <row r="95" spans="1:7" ht="87.75" customHeight="1">
      <c r="A95" s="110" t="s">
        <v>102</v>
      </c>
      <c r="B95" s="31" t="s">
        <v>185</v>
      </c>
      <c r="C95" s="111"/>
      <c r="D95" s="111"/>
      <c r="E95" s="112">
        <f aca="true" t="shared" si="14" ref="E95:G96">E96</f>
        <v>81.5</v>
      </c>
      <c r="F95" s="112">
        <f t="shared" si="14"/>
        <v>141.5</v>
      </c>
      <c r="G95" s="113">
        <f t="shared" si="14"/>
        <v>141.5</v>
      </c>
    </row>
    <row r="96" spans="1:7" ht="31.5" customHeight="1">
      <c r="A96" s="22" t="s">
        <v>116</v>
      </c>
      <c r="B96" s="89" t="s">
        <v>185</v>
      </c>
      <c r="C96" s="74" t="s">
        <v>105</v>
      </c>
      <c r="D96" s="74"/>
      <c r="E96" s="114">
        <f t="shared" si="14"/>
        <v>81.5</v>
      </c>
      <c r="F96" s="114">
        <f t="shared" si="14"/>
        <v>141.5</v>
      </c>
      <c r="G96" s="115">
        <f t="shared" si="14"/>
        <v>141.5</v>
      </c>
    </row>
    <row r="97" spans="1:7" ht="24.75" customHeight="1">
      <c r="A97" s="26" t="s">
        <v>17</v>
      </c>
      <c r="B97" s="116" t="s">
        <v>185</v>
      </c>
      <c r="C97" s="27" t="s">
        <v>105</v>
      </c>
      <c r="D97" s="27" t="s">
        <v>18</v>
      </c>
      <c r="E97" s="48">
        <v>81.5</v>
      </c>
      <c r="F97" s="48">
        <v>141.5</v>
      </c>
      <c r="G97" s="49">
        <v>141.5</v>
      </c>
    </row>
    <row r="98" spans="1:7" ht="33" customHeight="1">
      <c r="A98" s="110" t="s">
        <v>93</v>
      </c>
      <c r="B98" s="31" t="s">
        <v>186</v>
      </c>
      <c r="C98" s="111"/>
      <c r="D98" s="111"/>
      <c r="E98" s="112">
        <f aca="true" t="shared" si="15" ref="E98:G99">E99</f>
        <v>18</v>
      </c>
      <c r="F98" s="112">
        <f t="shared" si="15"/>
        <v>18</v>
      </c>
      <c r="G98" s="113">
        <f t="shared" si="15"/>
        <v>108</v>
      </c>
    </row>
    <row r="99" spans="1:7" ht="34.5" customHeight="1">
      <c r="A99" s="22" t="s">
        <v>116</v>
      </c>
      <c r="B99" s="89" t="s">
        <v>186</v>
      </c>
      <c r="C99" s="74" t="s">
        <v>105</v>
      </c>
      <c r="D99" s="74"/>
      <c r="E99" s="114">
        <f t="shared" si="15"/>
        <v>18</v>
      </c>
      <c r="F99" s="114">
        <f t="shared" si="15"/>
        <v>18</v>
      </c>
      <c r="G99" s="115">
        <f t="shared" si="15"/>
        <v>108</v>
      </c>
    </row>
    <row r="100" spans="1:7" ht="24.75" customHeight="1">
      <c r="A100" s="26" t="s">
        <v>17</v>
      </c>
      <c r="B100" s="116" t="s">
        <v>186</v>
      </c>
      <c r="C100" s="27" t="s">
        <v>105</v>
      </c>
      <c r="D100" s="27" t="s">
        <v>18</v>
      </c>
      <c r="E100" s="48">
        <v>18</v>
      </c>
      <c r="F100" s="48">
        <v>18</v>
      </c>
      <c r="G100" s="49">
        <v>108</v>
      </c>
    </row>
    <row r="101" spans="1:7" ht="15.75">
      <c r="A101" s="228" t="s">
        <v>256</v>
      </c>
      <c r="B101" s="42" t="s">
        <v>253</v>
      </c>
      <c r="C101" s="103"/>
      <c r="D101" s="103"/>
      <c r="E101" s="105">
        <f aca="true" t="shared" si="16" ref="E101:G102">E102</f>
        <v>414.4</v>
      </c>
      <c r="F101" s="105">
        <f t="shared" si="16"/>
        <v>414.4</v>
      </c>
      <c r="G101" s="105">
        <f t="shared" si="16"/>
        <v>0</v>
      </c>
    </row>
    <row r="102" spans="1:7" ht="60.75">
      <c r="A102" s="229" t="s">
        <v>257</v>
      </c>
      <c r="B102" s="42" t="s">
        <v>254</v>
      </c>
      <c r="C102" s="103"/>
      <c r="D102" s="103"/>
      <c r="E102" s="105">
        <f t="shared" si="16"/>
        <v>414.4</v>
      </c>
      <c r="F102" s="105">
        <f t="shared" si="16"/>
        <v>414.4</v>
      </c>
      <c r="G102" s="105">
        <f t="shared" si="16"/>
        <v>0</v>
      </c>
    </row>
    <row r="103" spans="1:7" ht="37.5" customHeight="1">
      <c r="A103" s="230" t="s">
        <v>121</v>
      </c>
      <c r="B103" s="89" t="s">
        <v>255</v>
      </c>
      <c r="C103" s="117"/>
      <c r="D103" s="117"/>
      <c r="E103" s="118">
        <f aca="true" t="shared" si="17" ref="E103:G104">E104</f>
        <v>414.4</v>
      </c>
      <c r="F103" s="118">
        <f t="shared" si="17"/>
        <v>414.4</v>
      </c>
      <c r="G103" s="118">
        <f t="shared" si="17"/>
        <v>0</v>
      </c>
    </row>
    <row r="104" spans="1:7" ht="30">
      <c r="A104" s="119" t="s">
        <v>116</v>
      </c>
      <c r="B104" s="89" t="s">
        <v>255</v>
      </c>
      <c r="C104" s="120" t="s">
        <v>105</v>
      </c>
      <c r="D104" s="120"/>
      <c r="E104" s="75">
        <f t="shared" si="17"/>
        <v>414.4</v>
      </c>
      <c r="F104" s="75">
        <f t="shared" si="17"/>
        <v>414.4</v>
      </c>
      <c r="G104" s="76">
        <f t="shared" si="17"/>
        <v>0</v>
      </c>
    </row>
    <row r="105" spans="1:7" ht="24.75" customHeight="1">
      <c r="A105" s="26" t="s">
        <v>15</v>
      </c>
      <c r="B105" s="116" t="s">
        <v>255</v>
      </c>
      <c r="C105" s="34" t="s">
        <v>105</v>
      </c>
      <c r="D105" s="34" t="s">
        <v>16</v>
      </c>
      <c r="E105" s="28">
        <v>414.4</v>
      </c>
      <c r="F105" s="28">
        <v>414.4</v>
      </c>
      <c r="G105" s="29">
        <v>0</v>
      </c>
    </row>
    <row r="106" spans="1:7" ht="87" customHeight="1">
      <c r="A106" s="61" t="s">
        <v>104</v>
      </c>
      <c r="B106" s="55" t="s">
        <v>103</v>
      </c>
      <c r="C106" s="55"/>
      <c r="D106" s="55"/>
      <c r="E106" s="43">
        <f>E108</f>
        <v>2777.7999999999997</v>
      </c>
      <c r="F106" s="43">
        <f>F108</f>
        <v>0</v>
      </c>
      <c r="G106" s="62">
        <f>G108</f>
        <v>0</v>
      </c>
    </row>
    <row r="107" spans="1:7" ht="24.75" customHeight="1">
      <c r="A107" s="61" t="s">
        <v>226</v>
      </c>
      <c r="B107" s="55" t="s">
        <v>218</v>
      </c>
      <c r="C107" s="55"/>
      <c r="D107" s="55"/>
      <c r="E107" s="43">
        <f>E108</f>
        <v>2777.7999999999997</v>
      </c>
      <c r="F107" s="43">
        <f>F108</f>
        <v>0</v>
      </c>
      <c r="G107" s="43">
        <f>G108</f>
        <v>0</v>
      </c>
    </row>
    <row r="108" spans="1:7" ht="42.75" customHeight="1">
      <c r="A108" s="61" t="s">
        <v>191</v>
      </c>
      <c r="B108" s="55" t="s">
        <v>189</v>
      </c>
      <c r="C108" s="55"/>
      <c r="D108" s="55"/>
      <c r="E108" s="43">
        <f>E109+E112+E114</f>
        <v>2777.7999999999997</v>
      </c>
      <c r="F108" s="43">
        <f aca="true" t="shared" si="18" ref="E108:G112">F109</f>
        <v>0</v>
      </c>
      <c r="G108" s="62">
        <f>G109</f>
        <v>0</v>
      </c>
    </row>
    <row r="109" spans="1:7" ht="75" customHeight="1">
      <c r="A109" s="121" t="s">
        <v>122</v>
      </c>
      <c r="B109" s="31" t="s">
        <v>190</v>
      </c>
      <c r="C109" s="71"/>
      <c r="D109" s="71"/>
      <c r="E109" s="20">
        <f t="shared" si="18"/>
        <v>1350.4</v>
      </c>
      <c r="F109" s="20">
        <f t="shared" si="18"/>
        <v>0</v>
      </c>
      <c r="G109" s="20">
        <f t="shared" si="18"/>
        <v>0</v>
      </c>
    </row>
    <row r="110" spans="1:7" ht="29.25" customHeight="1">
      <c r="A110" s="22" t="s">
        <v>116</v>
      </c>
      <c r="B110" s="89" t="s">
        <v>190</v>
      </c>
      <c r="C110" s="23" t="s">
        <v>105</v>
      </c>
      <c r="D110" s="23"/>
      <c r="E110" s="46">
        <f t="shared" si="18"/>
        <v>1350.4</v>
      </c>
      <c r="F110" s="46">
        <f t="shared" si="18"/>
        <v>0</v>
      </c>
      <c r="G110" s="47">
        <f>G111</f>
        <v>0</v>
      </c>
    </row>
    <row r="111" spans="1:7" ht="30.75" customHeight="1">
      <c r="A111" s="26" t="s">
        <v>129</v>
      </c>
      <c r="B111" s="116" t="s">
        <v>190</v>
      </c>
      <c r="C111" s="27" t="s">
        <v>105</v>
      </c>
      <c r="D111" s="27" t="s">
        <v>12</v>
      </c>
      <c r="E111" s="48">
        <v>1350.4</v>
      </c>
      <c r="F111" s="48">
        <v>0</v>
      </c>
      <c r="G111" s="49">
        <v>0</v>
      </c>
    </row>
    <row r="112" spans="1:7" ht="39" customHeight="1">
      <c r="A112" s="22" t="s">
        <v>116</v>
      </c>
      <c r="B112" s="89" t="s">
        <v>190</v>
      </c>
      <c r="C112" s="23" t="s">
        <v>105</v>
      </c>
      <c r="D112" s="23"/>
      <c r="E112" s="46">
        <f t="shared" si="18"/>
        <v>908.3</v>
      </c>
      <c r="F112" s="46">
        <f t="shared" si="18"/>
        <v>0</v>
      </c>
      <c r="G112" s="47">
        <f>G113</f>
        <v>0</v>
      </c>
    </row>
    <row r="113" spans="1:7" ht="22.5" customHeight="1">
      <c r="A113" s="26" t="s">
        <v>35</v>
      </c>
      <c r="B113" s="116" t="s">
        <v>190</v>
      </c>
      <c r="C113" s="27" t="s">
        <v>105</v>
      </c>
      <c r="D113" s="27" t="s">
        <v>34</v>
      </c>
      <c r="E113" s="48">
        <v>908.3</v>
      </c>
      <c r="F113" s="48">
        <v>0</v>
      </c>
      <c r="G113" s="49">
        <v>0</v>
      </c>
    </row>
    <row r="114" spans="1:7" ht="32.25" customHeight="1">
      <c r="A114" s="231" t="s">
        <v>116</v>
      </c>
      <c r="B114" s="31" t="s">
        <v>190</v>
      </c>
      <c r="C114" s="126" t="s">
        <v>105</v>
      </c>
      <c r="D114" s="127"/>
      <c r="E114" s="128">
        <f>E115</f>
        <v>519.1</v>
      </c>
      <c r="F114" s="128">
        <f>F115</f>
        <v>0</v>
      </c>
      <c r="G114" s="129">
        <f>G115</f>
        <v>0</v>
      </c>
    </row>
    <row r="115" spans="1:7" ht="22.5" customHeight="1">
      <c r="A115" s="232" t="s">
        <v>17</v>
      </c>
      <c r="B115" s="116" t="s">
        <v>190</v>
      </c>
      <c r="C115" s="173" t="s">
        <v>105</v>
      </c>
      <c r="D115" s="233" t="s">
        <v>18</v>
      </c>
      <c r="E115" s="174">
        <v>519.1</v>
      </c>
      <c r="F115" s="174">
        <v>0</v>
      </c>
      <c r="G115" s="175">
        <v>0</v>
      </c>
    </row>
    <row r="116" spans="1:7" ht="105.75">
      <c r="A116" s="123" t="s">
        <v>99</v>
      </c>
      <c r="B116" s="124" t="s">
        <v>100</v>
      </c>
      <c r="C116" s="56"/>
      <c r="D116" s="122"/>
      <c r="E116" s="14">
        <f>E117</f>
        <v>1133.8</v>
      </c>
      <c r="F116" s="14">
        <f>F118</f>
        <v>0</v>
      </c>
      <c r="G116" s="57">
        <f>G118</f>
        <v>0</v>
      </c>
    </row>
    <row r="117" spans="1:7" ht="15.75">
      <c r="A117" s="61" t="s">
        <v>226</v>
      </c>
      <c r="B117" s="124" t="s">
        <v>219</v>
      </c>
      <c r="C117" s="56"/>
      <c r="D117" s="122"/>
      <c r="E117" s="14">
        <f>E118</f>
        <v>1133.8</v>
      </c>
      <c r="F117" s="14">
        <f>F118</f>
        <v>0</v>
      </c>
      <c r="G117" s="14">
        <f>G118</f>
        <v>0</v>
      </c>
    </row>
    <row r="118" spans="1:7" ht="30.75">
      <c r="A118" s="123" t="s">
        <v>227</v>
      </c>
      <c r="B118" s="124" t="s">
        <v>192</v>
      </c>
      <c r="C118" s="56"/>
      <c r="D118" s="122"/>
      <c r="E118" s="14">
        <f>E119</f>
        <v>1133.8</v>
      </c>
      <c r="F118" s="14">
        <f>F119</f>
        <v>0</v>
      </c>
      <c r="G118" s="14">
        <f>G119</f>
        <v>0</v>
      </c>
    </row>
    <row r="119" spans="1:7" ht="105">
      <c r="A119" s="125" t="s">
        <v>258</v>
      </c>
      <c r="B119" s="31" t="s">
        <v>193</v>
      </c>
      <c r="C119" s="126"/>
      <c r="D119" s="127"/>
      <c r="E119" s="128">
        <f>E120+E122</f>
        <v>1133.8</v>
      </c>
      <c r="F119" s="128">
        <f aca="true" t="shared" si="19" ref="E119:G120">F120</f>
        <v>0</v>
      </c>
      <c r="G119" s="129">
        <f t="shared" si="19"/>
        <v>0</v>
      </c>
    </row>
    <row r="120" spans="1:7" ht="30">
      <c r="A120" s="22" t="s">
        <v>116</v>
      </c>
      <c r="B120" s="33" t="s">
        <v>193</v>
      </c>
      <c r="C120" s="23" t="s">
        <v>105</v>
      </c>
      <c r="D120" s="130"/>
      <c r="E120" s="46">
        <f t="shared" si="19"/>
        <v>889</v>
      </c>
      <c r="F120" s="46">
        <f t="shared" si="19"/>
        <v>0</v>
      </c>
      <c r="G120" s="47">
        <f t="shared" si="19"/>
        <v>0</v>
      </c>
    </row>
    <row r="121" spans="1:7" ht="33.75" customHeight="1">
      <c r="A121" s="50" t="s">
        <v>17</v>
      </c>
      <c r="B121" s="90" t="s">
        <v>193</v>
      </c>
      <c r="C121" s="52" t="s">
        <v>105</v>
      </c>
      <c r="D121" s="131" t="s">
        <v>18</v>
      </c>
      <c r="E121" s="53">
        <v>889</v>
      </c>
      <c r="F121" s="53">
        <v>0</v>
      </c>
      <c r="G121" s="54">
        <v>0</v>
      </c>
    </row>
    <row r="122" spans="1:7" ht="33.75" customHeight="1">
      <c r="A122" s="211" t="s">
        <v>116</v>
      </c>
      <c r="B122" s="234" t="s">
        <v>193</v>
      </c>
      <c r="C122" s="169" t="s">
        <v>105</v>
      </c>
      <c r="D122" s="169"/>
      <c r="E122" s="170">
        <v>244.8</v>
      </c>
      <c r="F122" s="170">
        <v>0</v>
      </c>
      <c r="G122" s="171">
        <v>0</v>
      </c>
    </row>
    <row r="123" spans="1:7" ht="33.75" customHeight="1">
      <c r="A123" s="172" t="s">
        <v>35</v>
      </c>
      <c r="B123" s="225" t="s">
        <v>193</v>
      </c>
      <c r="C123" s="173" t="s">
        <v>105</v>
      </c>
      <c r="D123" s="173" t="s">
        <v>34</v>
      </c>
      <c r="E123" s="174">
        <v>244.8</v>
      </c>
      <c r="F123" s="174">
        <v>0</v>
      </c>
      <c r="G123" s="175">
        <v>0</v>
      </c>
    </row>
    <row r="124" spans="1:7" ht="126">
      <c r="A124" s="12" t="s">
        <v>195</v>
      </c>
      <c r="B124" s="13" t="s">
        <v>123</v>
      </c>
      <c r="C124" s="13"/>
      <c r="D124" s="132"/>
      <c r="E124" s="14">
        <f>E126</f>
        <v>7</v>
      </c>
      <c r="F124" s="14">
        <f>F126</f>
        <v>7</v>
      </c>
      <c r="G124" s="57">
        <f>G126</f>
        <v>19</v>
      </c>
    </row>
    <row r="125" spans="1:7" ht="21" customHeight="1">
      <c r="A125" s="61" t="s">
        <v>226</v>
      </c>
      <c r="B125" s="55" t="s">
        <v>220</v>
      </c>
      <c r="C125" s="55"/>
      <c r="D125" s="133"/>
      <c r="E125" s="43">
        <f>E126</f>
        <v>7</v>
      </c>
      <c r="F125" s="43">
        <f>F126</f>
        <v>7</v>
      </c>
      <c r="G125" s="43">
        <f>G126</f>
        <v>19</v>
      </c>
    </row>
    <row r="126" spans="1:7" ht="63">
      <c r="A126" s="93" t="s">
        <v>196</v>
      </c>
      <c r="B126" s="134" t="s">
        <v>194</v>
      </c>
      <c r="C126" s="134"/>
      <c r="D126" s="135"/>
      <c r="E126" s="95">
        <f aca="true" t="shared" si="20" ref="E126:F128">E127</f>
        <v>7</v>
      </c>
      <c r="F126" s="95">
        <f t="shared" si="20"/>
        <v>7</v>
      </c>
      <c r="G126" s="96">
        <f>G127</f>
        <v>19</v>
      </c>
    </row>
    <row r="127" spans="1:7" ht="30">
      <c r="A127" s="110" t="s">
        <v>124</v>
      </c>
      <c r="B127" s="31" t="s">
        <v>197</v>
      </c>
      <c r="C127" s="111"/>
      <c r="D127" s="111"/>
      <c r="E127" s="112">
        <f t="shared" si="20"/>
        <v>7</v>
      </c>
      <c r="F127" s="112">
        <f t="shared" si="20"/>
        <v>7</v>
      </c>
      <c r="G127" s="113">
        <f>G128</f>
        <v>19</v>
      </c>
    </row>
    <row r="128" spans="1:7" ht="30">
      <c r="A128" s="119" t="s">
        <v>116</v>
      </c>
      <c r="B128" s="89" t="s">
        <v>197</v>
      </c>
      <c r="C128" s="120" t="s">
        <v>105</v>
      </c>
      <c r="D128" s="120"/>
      <c r="E128" s="75">
        <f t="shared" si="20"/>
        <v>7</v>
      </c>
      <c r="F128" s="75">
        <f t="shared" si="20"/>
        <v>7</v>
      </c>
      <c r="G128" s="76">
        <f>G129</f>
        <v>19</v>
      </c>
    </row>
    <row r="129" spans="1:7" ht="45">
      <c r="A129" s="26" t="s">
        <v>32</v>
      </c>
      <c r="B129" s="116" t="s">
        <v>197</v>
      </c>
      <c r="C129" s="34" t="s">
        <v>105</v>
      </c>
      <c r="D129" s="34" t="s">
        <v>33</v>
      </c>
      <c r="E129" s="28">
        <v>7</v>
      </c>
      <c r="F129" s="28">
        <v>7</v>
      </c>
      <c r="G129" s="29">
        <v>19</v>
      </c>
    </row>
    <row r="130" spans="1:7" ht="36" customHeight="1">
      <c r="A130" s="61" t="s">
        <v>44</v>
      </c>
      <c r="B130" s="55" t="s">
        <v>65</v>
      </c>
      <c r="C130" s="136" t="s">
        <v>3</v>
      </c>
      <c r="D130" s="137"/>
      <c r="E130" s="43">
        <f>E131+E135+E141+E147</f>
        <v>9323.6</v>
      </c>
      <c r="F130" s="43">
        <f>F131+F135+F141+F147</f>
        <v>9410.5</v>
      </c>
      <c r="G130" s="43">
        <f>G131+G135+G141+G147</f>
        <v>9410.800000000001</v>
      </c>
    </row>
    <row r="131" spans="1:7" ht="49.5" customHeight="1">
      <c r="A131" s="138" t="s">
        <v>45</v>
      </c>
      <c r="B131" s="139" t="s">
        <v>66</v>
      </c>
      <c r="C131" s="140"/>
      <c r="D131" s="141"/>
      <c r="E131" s="36">
        <f aca="true" t="shared" si="21" ref="E131:F133">E132</f>
        <v>1863.8</v>
      </c>
      <c r="F131" s="36">
        <f t="shared" si="21"/>
        <v>1863.8</v>
      </c>
      <c r="G131" s="37">
        <f>G132</f>
        <v>1863.8</v>
      </c>
    </row>
    <row r="132" spans="1:7" ht="43.5" customHeight="1">
      <c r="A132" s="142" t="s">
        <v>141</v>
      </c>
      <c r="B132" s="31" t="s">
        <v>139</v>
      </c>
      <c r="C132" s="143"/>
      <c r="D132" s="144"/>
      <c r="E132" s="32">
        <f t="shared" si="21"/>
        <v>1863.8</v>
      </c>
      <c r="F132" s="32">
        <f t="shared" si="21"/>
        <v>1863.8</v>
      </c>
      <c r="G132" s="40">
        <f>G133</f>
        <v>1863.8</v>
      </c>
    </row>
    <row r="133" spans="1:7" ht="77.25" customHeight="1">
      <c r="A133" s="145" t="s">
        <v>111</v>
      </c>
      <c r="B133" s="33" t="s">
        <v>139</v>
      </c>
      <c r="C133" s="146" t="s">
        <v>108</v>
      </c>
      <c r="D133" s="147"/>
      <c r="E133" s="24">
        <f t="shared" si="21"/>
        <v>1863.8</v>
      </c>
      <c r="F133" s="24">
        <f t="shared" si="21"/>
        <v>1863.8</v>
      </c>
      <c r="G133" s="25">
        <f>G134</f>
        <v>1863.8</v>
      </c>
    </row>
    <row r="134" spans="1:7" ht="42.75" customHeight="1">
      <c r="A134" s="148" t="s">
        <v>25</v>
      </c>
      <c r="B134" s="86" t="s">
        <v>139</v>
      </c>
      <c r="C134" s="149" t="s">
        <v>108</v>
      </c>
      <c r="D134" s="150" t="s">
        <v>26</v>
      </c>
      <c r="E134" s="87">
        <v>1863.8</v>
      </c>
      <c r="F134" s="87">
        <v>1863.8</v>
      </c>
      <c r="G134" s="88">
        <v>1863.8</v>
      </c>
    </row>
    <row r="135" spans="1:7" ht="52.5" customHeight="1">
      <c r="A135" s="68" t="s">
        <v>43</v>
      </c>
      <c r="B135" s="16" t="s">
        <v>67</v>
      </c>
      <c r="C135" s="16"/>
      <c r="D135" s="16"/>
      <c r="E135" s="17">
        <f>E136</f>
        <v>22.200000000000003</v>
      </c>
      <c r="F135" s="17">
        <f>F136</f>
        <v>22.4</v>
      </c>
      <c r="G135" s="17">
        <f>G136</f>
        <v>22.4</v>
      </c>
    </row>
    <row r="136" spans="1:7" ht="27.75" customHeight="1">
      <c r="A136" s="151" t="s">
        <v>141</v>
      </c>
      <c r="B136" s="31" t="s">
        <v>140</v>
      </c>
      <c r="C136" s="31"/>
      <c r="D136" s="31"/>
      <c r="E136" s="32">
        <f>E137+E139</f>
        <v>22.200000000000003</v>
      </c>
      <c r="F136" s="32">
        <f>F137+F139</f>
        <v>22.4</v>
      </c>
      <c r="G136" s="32">
        <f>G137+G139</f>
        <v>22.4</v>
      </c>
    </row>
    <row r="137" spans="1:7" ht="34.5" customHeight="1">
      <c r="A137" s="22" t="s">
        <v>116</v>
      </c>
      <c r="B137" s="152" t="s">
        <v>140</v>
      </c>
      <c r="C137" s="152" t="s">
        <v>105</v>
      </c>
      <c r="D137" s="152"/>
      <c r="E137" s="153">
        <f>E138</f>
        <v>17.8</v>
      </c>
      <c r="F137" s="153">
        <f>F138</f>
        <v>17.8</v>
      </c>
      <c r="G137" s="154">
        <f>G138</f>
        <v>17.8</v>
      </c>
    </row>
    <row r="138" spans="1:7" ht="58.5" customHeight="1">
      <c r="A138" s="26" t="s">
        <v>4</v>
      </c>
      <c r="B138" s="56" t="s">
        <v>140</v>
      </c>
      <c r="C138" s="56" t="s">
        <v>105</v>
      </c>
      <c r="D138" s="56" t="s">
        <v>5</v>
      </c>
      <c r="E138" s="58">
        <v>17.8</v>
      </c>
      <c r="F138" s="58">
        <v>17.8</v>
      </c>
      <c r="G138" s="59">
        <v>17.8</v>
      </c>
    </row>
    <row r="139" spans="1:7" ht="24" customHeight="1">
      <c r="A139" s="155" t="s">
        <v>112</v>
      </c>
      <c r="B139" s="152" t="s">
        <v>140</v>
      </c>
      <c r="C139" s="152" t="s">
        <v>109</v>
      </c>
      <c r="D139" s="152"/>
      <c r="E139" s="153">
        <f>E140</f>
        <v>4.4</v>
      </c>
      <c r="F139" s="153">
        <f>F140</f>
        <v>4.6</v>
      </c>
      <c r="G139" s="154">
        <f>G140</f>
        <v>4.6</v>
      </c>
    </row>
    <row r="140" spans="1:7" ht="58.5" customHeight="1">
      <c r="A140" s="50" t="s">
        <v>4</v>
      </c>
      <c r="B140" s="65" t="s">
        <v>140</v>
      </c>
      <c r="C140" s="65" t="s">
        <v>109</v>
      </c>
      <c r="D140" s="65" t="s">
        <v>5</v>
      </c>
      <c r="E140" s="156">
        <v>4.4</v>
      </c>
      <c r="F140" s="156">
        <v>4.6</v>
      </c>
      <c r="G140" s="157">
        <v>4.6</v>
      </c>
    </row>
    <row r="141" spans="1:7" ht="35.25" customHeight="1">
      <c r="A141" s="68" t="s">
        <v>46</v>
      </c>
      <c r="B141" s="16" t="s">
        <v>68</v>
      </c>
      <c r="C141" s="16"/>
      <c r="D141" s="16"/>
      <c r="E141" s="17">
        <f>E143+E145</f>
        <v>7434.1</v>
      </c>
      <c r="F141" s="17">
        <f>F143+F145</f>
        <v>7520.799999999999</v>
      </c>
      <c r="G141" s="17">
        <f>G143+G145</f>
        <v>7521.1</v>
      </c>
    </row>
    <row r="142" spans="1:7" ht="42.75" customHeight="1">
      <c r="A142" s="151" t="s">
        <v>141</v>
      </c>
      <c r="B142" s="31" t="s">
        <v>142</v>
      </c>
      <c r="C142" s="31"/>
      <c r="D142" s="31"/>
      <c r="E142" s="32">
        <f aca="true" t="shared" si="22" ref="E142:G143">E143</f>
        <v>6306.2</v>
      </c>
      <c r="F142" s="32">
        <f t="shared" si="22"/>
        <v>6306.2</v>
      </c>
      <c r="G142" s="40">
        <f t="shared" si="22"/>
        <v>6306.2</v>
      </c>
    </row>
    <row r="143" spans="1:7" ht="60" customHeight="1">
      <c r="A143" s="145" t="s">
        <v>111</v>
      </c>
      <c r="B143" s="23" t="s">
        <v>142</v>
      </c>
      <c r="C143" s="23" t="s">
        <v>108</v>
      </c>
      <c r="D143" s="23"/>
      <c r="E143" s="24">
        <f t="shared" si="22"/>
        <v>6306.2</v>
      </c>
      <c r="F143" s="24">
        <f t="shared" si="22"/>
        <v>6306.2</v>
      </c>
      <c r="G143" s="25">
        <f t="shared" si="22"/>
        <v>6306.2</v>
      </c>
    </row>
    <row r="144" spans="1:7" ht="67.5" customHeight="1">
      <c r="A144" s="26" t="s">
        <v>262</v>
      </c>
      <c r="B144" s="27" t="s">
        <v>142</v>
      </c>
      <c r="C144" s="27" t="s">
        <v>108</v>
      </c>
      <c r="D144" s="27" t="s">
        <v>6</v>
      </c>
      <c r="E144" s="28">
        <v>6306.2</v>
      </c>
      <c r="F144" s="28">
        <v>6306.2</v>
      </c>
      <c r="G144" s="28">
        <v>6306.2</v>
      </c>
    </row>
    <row r="145" spans="1:7" ht="33" customHeight="1">
      <c r="A145" s="72" t="s">
        <v>116</v>
      </c>
      <c r="B145" s="74" t="s">
        <v>142</v>
      </c>
      <c r="C145" s="74" t="s">
        <v>105</v>
      </c>
      <c r="D145" s="74"/>
      <c r="E145" s="114">
        <f>E146</f>
        <v>1127.9</v>
      </c>
      <c r="F145" s="114">
        <f>F146</f>
        <v>1214.6</v>
      </c>
      <c r="G145" s="115">
        <f>G146</f>
        <v>1214.9</v>
      </c>
    </row>
    <row r="146" spans="1:7" ht="63.75" customHeight="1">
      <c r="A146" s="26" t="s">
        <v>262</v>
      </c>
      <c r="B146" s="27" t="s">
        <v>142</v>
      </c>
      <c r="C146" s="27" t="s">
        <v>105</v>
      </c>
      <c r="D146" s="27" t="s">
        <v>6</v>
      </c>
      <c r="E146" s="48">
        <v>1127.9</v>
      </c>
      <c r="F146" s="48">
        <v>1214.6</v>
      </c>
      <c r="G146" s="49">
        <v>1214.9</v>
      </c>
    </row>
    <row r="147" spans="1:7" ht="64.5" customHeight="1">
      <c r="A147" s="158" t="s">
        <v>47</v>
      </c>
      <c r="B147" s="159" t="s">
        <v>69</v>
      </c>
      <c r="C147" s="65"/>
      <c r="D147" s="65"/>
      <c r="E147" s="160">
        <f aca="true" t="shared" si="23" ref="E147:F149">E148</f>
        <v>3.5</v>
      </c>
      <c r="F147" s="160">
        <f t="shared" si="23"/>
        <v>3.5</v>
      </c>
      <c r="G147" s="161">
        <f>G148</f>
        <v>3.5</v>
      </c>
    </row>
    <row r="148" spans="1:7" ht="30" customHeight="1">
      <c r="A148" s="162" t="s">
        <v>259</v>
      </c>
      <c r="B148" s="31" t="s">
        <v>70</v>
      </c>
      <c r="C148" s="31"/>
      <c r="D148" s="31"/>
      <c r="E148" s="32">
        <f t="shared" si="23"/>
        <v>3.5</v>
      </c>
      <c r="F148" s="32">
        <f t="shared" si="23"/>
        <v>3.5</v>
      </c>
      <c r="G148" s="40">
        <f>G149</f>
        <v>3.5</v>
      </c>
    </row>
    <row r="149" spans="1:7" ht="46.5" customHeight="1">
      <c r="A149" s="22" t="s">
        <v>116</v>
      </c>
      <c r="B149" s="23" t="s">
        <v>70</v>
      </c>
      <c r="C149" s="23" t="s">
        <v>105</v>
      </c>
      <c r="D149" s="23"/>
      <c r="E149" s="46">
        <f t="shared" si="23"/>
        <v>3.5</v>
      </c>
      <c r="F149" s="46">
        <f t="shared" si="23"/>
        <v>3.5</v>
      </c>
      <c r="G149" s="47">
        <f>G150</f>
        <v>3.5</v>
      </c>
    </row>
    <row r="150" spans="1:7" ht="61.5" customHeight="1">
      <c r="A150" s="26" t="s">
        <v>262</v>
      </c>
      <c r="B150" s="27" t="s">
        <v>70</v>
      </c>
      <c r="C150" s="27" t="s">
        <v>105</v>
      </c>
      <c r="D150" s="27" t="s">
        <v>6</v>
      </c>
      <c r="E150" s="48">
        <v>3.5</v>
      </c>
      <c r="F150" s="48">
        <v>3.5</v>
      </c>
      <c r="G150" s="49">
        <v>3.5</v>
      </c>
    </row>
    <row r="151" spans="1:7" ht="96.75" customHeight="1">
      <c r="A151" s="163" t="s">
        <v>198</v>
      </c>
      <c r="B151" s="16" t="s">
        <v>71</v>
      </c>
      <c r="C151" s="63"/>
      <c r="D151" s="63"/>
      <c r="E151" s="164">
        <f>E154</f>
        <v>7</v>
      </c>
      <c r="F151" s="164">
        <f>F154</f>
        <v>7</v>
      </c>
      <c r="G151" s="165">
        <f>G154</f>
        <v>7</v>
      </c>
    </row>
    <row r="152" spans="1:7" ht="24.75" customHeight="1">
      <c r="A152" s="61" t="s">
        <v>226</v>
      </c>
      <c r="B152" s="16" t="s">
        <v>221</v>
      </c>
      <c r="C152" s="63"/>
      <c r="D152" s="63"/>
      <c r="E152" s="164">
        <f>E153</f>
        <v>7</v>
      </c>
      <c r="F152" s="164">
        <f>F153</f>
        <v>7</v>
      </c>
      <c r="G152" s="164">
        <f>G153</f>
        <v>7</v>
      </c>
    </row>
    <row r="153" spans="1:7" ht="84" customHeight="1">
      <c r="A153" s="158" t="s">
        <v>200</v>
      </c>
      <c r="B153" s="159" t="s">
        <v>199</v>
      </c>
      <c r="C153" s="65"/>
      <c r="D153" s="65"/>
      <c r="E153" s="160">
        <f aca="true" t="shared" si="24" ref="E153:G155">E154</f>
        <v>7</v>
      </c>
      <c r="F153" s="160">
        <f t="shared" si="24"/>
        <v>7</v>
      </c>
      <c r="G153" s="161">
        <f>G154</f>
        <v>7</v>
      </c>
    </row>
    <row r="154" spans="1:7" ht="90" customHeight="1">
      <c r="A154" s="209" t="s">
        <v>202</v>
      </c>
      <c r="B154" s="111" t="s">
        <v>201</v>
      </c>
      <c r="C154" s="111"/>
      <c r="D154" s="111"/>
      <c r="E154" s="112">
        <f>E155</f>
        <v>7</v>
      </c>
      <c r="F154" s="112">
        <f t="shared" si="24"/>
        <v>7</v>
      </c>
      <c r="G154" s="112">
        <f t="shared" si="24"/>
        <v>7</v>
      </c>
    </row>
    <row r="155" spans="1:7" ht="45">
      <c r="A155" s="72" t="s">
        <v>137</v>
      </c>
      <c r="B155" s="73" t="s">
        <v>201</v>
      </c>
      <c r="C155" s="74" t="s">
        <v>136</v>
      </c>
      <c r="D155" s="74"/>
      <c r="E155" s="114">
        <f t="shared" si="24"/>
        <v>7</v>
      </c>
      <c r="F155" s="114">
        <f t="shared" si="24"/>
        <v>7</v>
      </c>
      <c r="G155" s="115">
        <f>G156</f>
        <v>7</v>
      </c>
    </row>
    <row r="156" spans="1:7" ht="30">
      <c r="A156" s="26" t="s">
        <v>38</v>
      </c>
      <c r="B156" s="217" t="s">
        <v>201</v>
      </c>
      <c r="C156" s="27" t="s">
        <v>136</v>
      </c>
      <c r="D156" s="27" t="s">
        <v>39</v>
      </c>
      <c r="E156" s="48">
        <v>7</v>
      </c>
      <c r="F156" s="48">
        <v>7</v>
      </c>
      <c r="G156" s="49">
        <v>7</v>
      </c>
    </row>
    <row r="157" spans="1:7" ht="93" customHeight="1">
      <c r="A157" s="123" t="s">
        <v>204</v>
      </c>
      <c r="B157" s="55" t="s">
        <v>91</v>
      </c>
      <c r="C157" s="166"/>
      <c r="D157" s="55"/>
      <c r="E157" s="167">
        <f>E159</f>
        <v>92</v>
      </c>
      <c r="F157" s="167">
        <f>F159</f>
        <v>92</v>
      </c>
      <c r="G157" s="168">
        <f>G159</f>
        <v>92</v>
      </c>
    </row>
    <row r="158" spans="1:7" ht="26.25" customHeight="1">
      <c r="A158" s="61" t="s">
        <v>226</v>
      </c>
      <c r="B158" s="139" t="s">
        <v>222</v>
      </c>
      <c r="C158" s="166"/>
      <c r="D158" s="166"/>
      <c r="E158" s="167">
        <f>E159</f>
        <v>92</v>
      </c>
      <c r="F158" s="167">
        <f>F159</f>
        <v>92</v>
      </c>
      <c r="G158" s="167">
        <f>G159</f>
        <v>92</v>
      </c>
    </row>
    <row r="159" spans="1:7" ht="52.5" customHeight="1">
      <c r="A159" s="123" t="s">
        <v>206</v>
      </c>
      <c r="B159" s="139" t="s">
        <v>203</v>
      </c>
      <c r="C159" s="166"/>
      <c r="D159" s="166"/>
      <c r="E159" s="167">
        <f aca="true" t="shared" si="25" ref="E159:F161">E160</f>
        <v>92</v>
      </c>
      <c r="F159" s="167">
        <f t="shared" si="25"/>
        <v>92</v>
      </c>
      <c r="G159" s="168">
        <f>G160</f>
        <v>92</v>
      </c>
    </row>
    <row r="160" spans="1:7" ht="33" customHeight="1">
      <c r="A160" s="125" t="s">
        <v>207</v>
      </c>
      <c r="B160" s="31" t="s">
        <v>205</v>
      </c>
      <c r="C160" s="31"/>
      <c r="D160" s="31"/>
      <c r="E160" s="32">
        <f t="shared" si="25"/>
        <v>92</v>
      </c>
      <c r="F160" s="32">
        <f t="shared" si="25"/>
        <v>92</v>
      </c>
      <c r="G160" s="40">
        <f>G161</f>
        <v>92</v>
      </c>
    </row>
    <row r="161" spans="1:7" ht="35.25" customHeight="1">
      <c r="A161" s="22" t="s">
        <v>116</v>
      </c>
      <c r="B161" s="89" t="s">
        <v>205</v>
      </c>
      <c r="C161" s="169" t="s">
        <v>105</v>
      </c>
      <c r="D161" s="169"/>
      <c r="E161" s="170">
        <f t="shared" si="25"/>
        <v>92</v>
      </c>
      <c r="F161" s="170">
        <f t="shared" si="25"/>
        <v>92</v>
      </c>
      <c r="G161" s="171">
        <f>G162</f>
        <v>92</v>
      </c>
    </row>
    <row r="162" spans="1:7" ht="24" customHeight="1">
      <c r="A162" s="172" t="s">
        <v>17</v>
      </c>
      <c r="B162" s="116" t="s">
        <v>205</v>
      </c>
      <c r="C162" s="173" t="s">
        <v>105</v>
      </c>
      <c r="D162" s="173" t="s">
        <v>18</v>
      </c>
      <c r="E162" s="174">
        <v>92</v>
      </c>
      <c r="F162" s="174">
        <v>92</v>
      </c>
      <c r="G162" s="175">
        <v>92</v>
      </c>
    </row>
    <row r="163" spans="1:7" ht="36" customHeight="1">
      <c r="A163" s="176" t="s">
        <v>52</v>
      </c>
      <c r="B163" s="39" t="s">
        <v>51</v>
      </c>
      <c r="C163" s="65"/>
      <c r="D163" s="65"/>
      <c r="E163" s="95">
        <f>E164</f>
        <v>4819.200000000001</v>
      </c>
      <c r="F163" s="95">
        <f>F164</f>
        <v>798.7</v>
      </c>
      <c r="G163" s="95">
        <f>G164</f>
        <v>402.4</v>
      </c>
    </row>
    <row r="164" spans="1:7" ht="30" customHeight="1">
      <c r="A164" s="68" t="s">
        <v>48</v>
      </c>
      <c r="B164" s="39" t="s">
        <v>50</v>
      </c>
      <c r="C164" s="39"/>
      <c r="D164" s="39"/>
      <c r="E164" s="177">
        <f>E165+E168+E171+E174+E177+E192+E213+E207+E210+E219+E224+E227+E230+E233+E180+E236+E216+E189+E198+E204+E186+E195+E183+E201</f>
        <v>4819.200000000001</v>
      </c>
      <c r="F164" s="177">
        <f>F165+F168+F171+F174+F177+F192+F213+F207+F210+F219+F224+F227+F230+F233+F180+F236+F216+F189+F198+F204+F186+F195+F183+F201</f>
        <v>798.7</v>
      </c>
      <c r="G164" s="177">
        <f>G165+G168+G171+G174+G177+G192+G213+G207+G210+G219+G224+G227+G230+G233+G180+G236+G216+G189+G198+G204+G186+G195+G183+G201</f>
        <v>402.4</v>
      </c>
    </row>
    <row r="165" spans="1:7" ht="30">
      <c r="A165" s="142" t="s">
        <v>72</v>
      </c>
      <c r="B165" s="31" t="s">
        <v>53</v>
      </c>
      <c r="C165" s="31"/>
      <c r="D165" s="31"/>
      <c r="E165" s="178">
        <f aca="true" t="shared" si="26" ref="E165:G166">E166</f>
        <v>136</v>
      </c>
      <c r="F165" s="178">
        <f t="shared" si="26"/>
        <v>0</v>
      </c>
      <c r="G165" s="179">
        <f t="shared" si="26"/>
        <v>0</v>
      </c>
    </row>
    <row r="166" spans="1:7" ht="30">
      <c r="A166" s="145" t="s">
        <v>115</v>
      </c>
      <c r="B166" s="180" t="s">
        <v>53</v>
      </c>
      <c r="C166" s="23" t="s">
        <v>107</v>
      </c>
      <c r="D166" s="180"/>
      <c r="E166" s="181">
        <f t="shared" si="26"/>
        <v>136</v>
      </c>
      <c r="F166" s="181">
        <f t="shared" si="26"/>
        <v>0</v>
      </c>
      <c r="G166" s="182">
        <f t="shared" si="26"/>
        <v>0</v>
      </c>
    </row>
    <row r="167" spans="1:7" ht="30.75" customHeight="1">
      <c r="A167" s="183" t="s">
        <v>21</v>
      </c>
      <c r="B167" s="184" t="s">
        <v>53</v>
      </c>
      <c r="C167" s="27" t="s">
        <v>107</v>
      </c>
      <c r="D167" s="184" t="s">
        <v>22</v>
      </c>
      <c r="E167" s="185">
        <v>136</v>
      </c>
      <c r="F167" s="185">
        <v>0</v>
      </c>
      <c r="G167" s="186">
        <v>0</v>
      </c>
    </row>
    <row r="168" spans="1:7" ht="27.75" customHeight="1">
      <c r="A168" s="151" t="s">
        <v>98</v>
      </c>
      <c r="B168" s="31" t="s">
        <v>54</v>
      </c>
      <c r="C168" s="31"/>
      <c r="D168" s="31"/>
      <c r="E168" s="178">
        <f aca="true" t="shared" si="27" ref="E168:G169">E169</f>
        <v>30</v>
      </c>
      <c r="F168" s="178">
        <f t="shared" si="27"/>
        <v>0</v>
      </c>
      <c r="G168" s="179">
        <f t="shared" si="27"/>
        <v>0</v>
      </c>
    </row>
    <row r="169" spans="1:7" ht="27.75" customHeight="1">
      <c r="A169" s="22" t="s">
        <v>113</v>
      </c>
      <c r="B169" s="23" t="s">
        <v>54</v>
      </c>
      <c r="C169" s="23" t="s">
        <v>110</v>
      </c>
      <c r="D169" s="23"/>
      <c r="E169" s="181">
        <f t="shared" si="27"/>
        <v>30</v>
      </c>
      <c r="F169" s="181">
        <f t="shared" si="27"/>
        <v>0</v>
      </c>
      <c r="G169" s="182">
        <f t="shared" si="27"/>
        <v>0</v>
      </c>
    </row>
    <row r="170" spans="1:7" ht="27.75" customHeight="1">
      <c r="A170" s="84" t="s">
        <v>125</v>
      </c>
      <c r="B170" s="187" t="s">
        <v>54</v>
      </c>
      <c r="C170" s="187" t="s">
        <v>110</v>
      </c>
      <c r="D170" s="187" t="s">
        <v>27</v>
      </c>
      <c r="E170" s="188">
        <v>30</v>
      </c>
      <c r="F170" s="188">
        <v>0</v>
      </c>
      <c r="G170" s="189">
        <v>0</v>
      </c>
    </row>
    <row r="171" spans="1:7" ht="39" customHeight="1">
      <c r="A171" s="190" t="s">
        <v>73</v>
      </c>
      <c r="B171" s="19" t="s">
        <v>55</v>
      </c>
      <c r="C171" s="19"/>
      <c r="D171" s="19"/>
      <c r="E171" s="191">
        <f aca="true" t="shared" si="28" ref="E171:G172">E172</f>
        <v>30</v>
      </c>
      <c r="F171" s="191">
        <f t="shared" si="28"/>
        <v>30</v>
      </c>
      <c r="G171" s="192">
        <f t="shared" si="28"/>
        <v>30</v>
      </c>
    </row>
    <row r="172" spans="1:7" ht="27.75" customHeight="1">
      <c r="A172" s="145" t="s">
        <v>112</v>
      </c>
      <c r="B172" s="23" t="s">
        <v>55</v>
      </c>
      <c r="C172" s="23" t="s">
        <v>109</v>
      </c>
      <c r="D172" s="23"/>
      <c r="E172" s="46">
        <f t="shared" si="28"/>
        <v>30</v>
      </c>
      <c r="F172" s="46">
        <f t="shared" si="28"/>
        <v>30</v>
      </c>
      <c r="G172" s="47">
        <f t="shared" si="28"/>
        <v>30</v>
      </c>
    </row>
    <row r="173" spans="1:7" ht="27.75" customHeight="1">
      <c r="A173" s="26" t="s">
        <v>8</v>
      </c>
      <c r="B173" s="27" t="s">
        <v>55</v>
      </c>
      <c r="C173" s="27" t="s">
        <v>109</v>
      </c>
      <c r="D173" s="27" t="s">
        <v>7</v>
      </c>
      <c r="E173" s="48">
        <v>30</v>
      </c>
      <c r="F173" s="48">
        <v>30</v>
      </c>
      <c r="G173" s="49">
        <v>30</v>
      </c>
    </row>
    <row r="174" spans="1:7" ht="27.75" customHeight="1">
      <c r="A174" s="151" t="s">
        <v>74</v>
      </c>
      <c r="B174" s="31" t="s">
        <v>56</v>
      </c>
      <c r="C174" s="31"/>
      <c r="D174" s="31"/>
      <c r="E174" s="32">
        <f aca="true" t="shared" si="29" ref="E174:G175">E175</f>
        <v>1</v>
      </c>
      <c r="F174" s="32">
        <f t="shared" si="29"/>
        <v>1</v>
      </c>
      <c r="G174" s="40">
        <f t="shared" si="29"/>
        <v>1</v>
      </c>
    </row>
    <row r="175" spans="1:7" ht="27.75" customHeight="1">
      <c r="A175" s="22" t="s">
        <v>112</v>
      </c>
      <c r="B175" s="23" t="s">
        <v>56</v>
      </c>
      <c r="C175" s="23" t="s">
        <v>109</v>
      </c>
      <c r="D175" s="23"/>
      <c r="E175" s="46">
        <f t="shared" si="29"/>
        <v>1</v>
      </c>
      <c r="F175" s="46">
        <f t="shared" si="29"/>
        <v>1</v>
      </c>
      <c r="G175" s="47">
        <f t="shared" si="29"/>
        <v>1</v>
      </c>
    </row>
    <row r="176" spans="1:7" ht="27.75" customHeight="1">
      <c r="A176" s="26" t="s">
        <v>9</v>
      </c>
      <c r="B176" s="27" t="s">
        <v>56</v>
      </c>
      <c r="C176" s="27" t="s">
        <v>109</v>
      </c>
      <c r="D176" s="27" t="s">
        <v>30</v>
      </c>
      <c r="E176" s="48">
        <v>1</v>
      </c>
      <c r="F176" s="48">
        <v>1</v>
      </c>
      <c r="G176" s="49">
        <v>1</v>
      </c>
    </row>
    <row r="177" spans="1:7" ht="27.75" customHeight="1">
      <c r="A177" s="142" t="s">
        <v>76</v>
      </c>
      <c r="B177" s="31" t="s">
        <v>75</v>
      </c>
      <c r="C177" s="31"/>
      <c r="D177" s="31"/>
      <c r="E177" s="32">
        <f aca="true" t="shared" si="30" ref="E177:G178">E178</f>
        <v>7</v>
      </c>
      <c r="F177" s="32">
        <f t="shared" si="30"/>
        <v>7</v>
      </c>
      <c r="G177" s="40">
        <f t="shared" si="30"/>
        <v>7</v>
      </c>
    </row>
    <row r="178" spans="1:7" ht="27.75" customHeight="1">
      <c r="A178" s="22" t="s">
        <v>116</v>
      </c>
      <c r="B178" s="23" t="s">
        <v>75</v>
      </c>
      <c r="C178" s="23" t="s">
        <v>105</v>
      </c>
      <c r="D178" s="23"/>
      <c r="E178" s="46">
        <f t="shared" si="30"/>
        <v>7</v>
      </c>
      <c r="F178" s="46">
        <f t="shared" si="30"/>
        <v>7</v>
      </c>
      <c r="G178" s="47">
        <f t="shared" si="30"/>
        <v>7</v>
      </c>
    </row>
    <row r="179" spans="1:7" ht="27.75" customHeight="1">
      <c r="A179" s="26" t="s">
        <v>9</v>
      </c>
      <c r="B179" s="27" t="s">
        <v>75</v>
      </c>
      <c r="C179" s="27" t="s">
        <v>105</v>
      </c>
      <c r="D179" s="27" t="s">
        <v>30</v>
      </c>
      <c r="E179" s="48">
        <v>7</v>
      </c>
      <c r="F179" s="48">
        <v>7</v>
      </c>
      <c r="G179" s="49">
        <v>7</v>
      </c>
    </row>
    <row r="180" spans="1:7" ht="33" customHeight="1">
      <c r="A180" s="142" t="s">
        <v>77</v>
      </c>
      <c r="B180" s="31" t="s">
        <v>78</v>
      </c>
      <c r="C180" s="31"/>
      <c r="D180" s="31"/>
      <c r="E180" s="32">
        <f aca="true" t="shared" si="31" ref="E180:G181">E181</f>
        <v>25</v>
      </c>
      <c r="F180" s="32">
        <f t="shared" si="31"/>
        <v>35.5</v>
      </c>
      <c r="G180" s="40">
        <f t="shared" si="31"/>
        <v>13.5</v>
      </c>
    </row>
    <row r="181" spans="1:7" ht="27.75" customHeight="1">
      <c r="A181" s="22" t="s">
        <v>116</v>
      </c>
      <c r="B181" s="23" t="s">
        <v>78</v>
      </c>
      <c r="C181" s="23" t="s">
        <v>105</v>
      </c>
      <c r="D181" s="23"/>
      <c r="E181" s="46">
        <f t="shared" si="31"/>
        <v>25</v>
      </c>
      <c r="F181" s="46">
        <f t="shared" si="31"/>
        <v>35.5</v>
      </c>
      <c r="G181" s="47">
        <f t="shared" si="31"/>
        <v>13.5</v>
      </c>
    </row>
    <row r="182" spans="1:7" ht="27.75" customHeight="1">
      <c r="A182" s="26" t="s">
        <v>9</v>
      </c>
      <c r="B182" s="27" t="s">
        <v>78</v>
      </c>
      <c r="C182" s="27" t="s">
        <v>105</v>
      </c>
      <c r="D182" s="27" t="s">
        <v>30</v>
      </c>
      <c r="E182" s="48">
        <v>25</v>
      </c>
      <c r="F182" s="48">
        <v>35.5</v>
      </c>
      <c r="G182" s="49">
        <v>13.5</v>
      </c>
    </row>
    <row r="183" spans="1:7" ht="27.75" customHeight="1">
      <c r="A183" s="210" t="s">
        <v>260</v>
      </c>
      <c r="B183" s="31" t="s">
        <v>242</v>
      </c>
      <c r="C183" s="126"/>
      <c r="D183" s="126"/>
      <c r="E183" s="128">
        <v>355.4</v>
      </c>
      <c r="F183" s="128">
        <v>0</v>
      </c>
      <c r="G183" s="129">
        <v>0</v>
      </c>
    </row>
    <row r="184" spans="1:7" ht="27.75" customHeight="1">
      <c r="A184" s="22" t="s">
        <v>112</v>
      </c>
      <c r="B184" s="89" t="s">
        <v>242</v>
      </c>
      <c r="C184" s="169" t="s">
        <v>109</v>
      </c>
      <c r="D184" s="169"/>
      <c r="E184" s="170">
        <v>355.4</v>
      </c>
      <c r="F184" s="170">
        <v>0</v>
      </c>
      <c r="G184" s="171">
        <v>0</v>
      </c>
    </row>
    <row r="185" spans="1:7" ht="27.75" customHeight="1">
      <c r="A185" s="235" t="s">
        <v>244</v>
      </c>
      <c r="B185" s="116" t="s">
        <v>242</v>
      </c>
      <c r="C185" s="173" t="s">
        <v>109</v>
      </c>
      <c r="D185" s="173" t="s">
        <v>243</v>
      </c>
      <c r="E185" s="174">
        <v>355.4</v>
      </c>
      <c r="F185" s="174">
        <v>0</v>
      </c>
      <c r="G185" s="175">
        <v>0</v>
      </c>
    </row>
    <row r="186" spans="1:7" ht="48" customHeight="1">
      <c r="A186" s="142" t="s">
        <v>224</v>
      </c>
      <c r="B186" s="31" t="s">
        <v>223</v>
      </c>
      <c r="C186" s="31"/>
      <c r="D186" s="31"/>
      <c r="E186" s="32">
        <f aca="true" t="shared" si="32" ref="E186:G187">E187</f>
        <v>1</v>
      </c>
      <c r="F186" s="32">
        <f t="shared" si="32"/>
        <v>0</v>
      </c>
      <c r="G186" s="40">
        <f t="shared" si="32"/>
        <v>0</v>
      </c>
    </row>
    <row r="187" spans="1:7" ht="27.75" customHeight="1">
      <c r="A187" s="22" t="s">
        <v>116</v>
      </c>
      <c r="B187" s="23" t="s">
        <v>223</v>
      </c>
      <c r="C187" s="23" t="s">
        <v>105</v>
      </c>
      <c r="D187" s="23"/>
      <c r="E187" s="46">
        <f t="shared" si="32"/>
        <v>1</v>
      </c>
      <c r="F187" s="46">
        <f t="shared" si="32"/>
        <v>0</v>
      </c>
      <c r="G187" s="47">
        <f t="shared" si="32"/>
        <v>0</v>
      </c>
    </row>
    <row r="188" spans="1:7" ht="27.75" customHeight="1">
      <c r="A188" s="26" t="s">
        <v>9</v>
      </c>
      <c r="B188" s="27" t="s">
        <v>223</v>
      </c>
      <c r="C188" s="27" t="s">
        <v>105</v>
      </c>
      <c r="D188" s="27" t="s">
        <v>30</v>
      </c>
      <c r="E188" s="48">
        <v>1</v>
      </c>
      <c r="F188" s="48">
        <v>0</v>
      </c>
      <c r="G188" s="49">
        <v>0</v>
      </c>
    </row>
    <row r="189" spans="1:7" ht="45" customHeight="1">
      <c r="A189" s="142" t="s">
        <v>128</v>
      </c>
      <c r="B189" s="31" t="s">
        <v>127</v>
      </c>
      <c r="C189" s="31"/>
      <c r="D189" s="31"/>
      <c r="E189" s="32">
        <f aca="true" t="shared" si="33" ref="E189:G190">E190</f>
        <v>28.1</v>
      </c>
      <c r="F189" s="32">
        <f t="shared" si="33"/>
        <v>20</v>
      </c>
      <c r="G189" s="40">
        <f t="shared" si="33"/>
        <v>20</v>
      </c>
    </row>
    <row r="190" spans="1:7" ht="27.75" customHeight="1">
      <c r="A190" s="22" t="s">
        <v>116</v>
      </c>
      <c r="B190" s="23" t="s">
        <v>127</v>
      </c>
      <c r="C190" s="23" t="s">
        <v>105</v>
      </c>
      <c r="D190" s="23"/>
      <c r="E190" s="46">
        <f t="shared" si="33"/>
        <v>28.1</v>
      </c>
      <c r="F190" s="46">
        <f t="shared" si="33"/>
        <v>20</v>
      </c>
      <c r="G190" s="47">
        <f t="shared" si="33"/>
        <v>20</v>
      </c>
    </row>
    <row r="191" spans="1:7" ht="27.75" customHeight="1">
      <c r="A191" s="26" t="s">
        <v>9</v>
      </c>
      <c r="B191" s="27" t="s">
        <v>127</v>
      </c>
      <c r="C191" s="27" t="s">
        <v>105</v>
      </c>
      <c r="D191" s="27" t="s">
        <v>30</v>
      </c>
      <c r="E191" s="48">
        <v>28.1</v>
      </c>
      <c r="F191" s="48">
        <v>20</v>
      </c>
      <c r="G191" s="49">
        <v>20</v>
      </c>
    </row>
    <row r="192" spans="1:7" ht="27.75" customHeight="1">
      <c r="A192" s="151" t="s">
        <v>101</v>
      </c>
      <c r="B192" s="31" t="s">
        <v>79</v>
      </c>
      <c r="C192" s="31"/>
      <c r="D192" s="31"/>
      <c r="E192" s="32">
        <f aca="true" t="shared" si="34" ref="E192:G196">E193</f>
        <v>93.8</v>
      </c>
      <c r="F192" s="32">
        <f t="shared" si="34"/>
        <v>293.8</v>
      </c>
      <c r="G192" s="40">
        <f t="shared" si="34"/>
        <v>103.8</v>
      </c>
    </row>
    <row r="193" spans="1:7" ht="27.75" customHeight="1">
      <c r="A193" s="22" t="s">
        <v>116</v>
      </c>
      <c r="B193" s="23" t="s">
        <v>79</v>
      </c>
      <c r="C193" s="23" t="s">
        <v>105</v>
      </c>
      <c r="D193" s="23"/>
      <c r="E193" s="46">
        <f t="shared" si="34"/>
        <v>93.8</v>
      </c>
      <c r="F193" s="46">
        <f t="shared" si="34"/>
        <v>293.8</v>
      </c>
      <c r="G193" s="47">
        <f t="shared" si="34"/>
        <v>103.8</v>
      </c>
    </row>
    <row r="194" spans="1:7" ht="27.75" customHeight="1">
      <c r="A194" s="26" t="s">
        <v>9</v>
      </c>
      <c r="B194" s="27" t="s">
        <v>79</v>
      </c>
      <c r="C194" s="27" t="s">
        <v>105</v>
      </c>
      <c r="D194" s="27" t="s">
        <v>30</v>
      </c>
      <c r="E194" s="48">
        <v>93.8</v>
      </c>
      <c r="F194" s="48">
        <v>293.8</v>
      </c>
      <c r="G194" s="49">
        <v>103.8</v>
      </c>
    </row>
    <row r="195" spans="1:7" ht="27.75" customHeight="1">
      <c r="A195" s="151" t="s">
        <v>231</v>
      </c>
      <c r="B195" s="31" t="s">
        <v>228</v>
      </c>
      <c r="C195" s="31"/>
      <c r="D195" s="31"/>
      <c r="E195" s="32">
        <f t="shared" si="34"/>
        <v>20</v>
      </c>
      <c r="F195" s="32">
        <f t="shared" si="34"/>
        <v>20</v>
      </c>
      <c r="G195" s="40">
        <f t="shared" si="34"/>
        <v>20</v>
      </c>
    </row>
    <row r="196" spans="1:7" ht="27.75" customHeight="1">
      <c r="A196" s="22" t="s">
        <v>116</v>
      </c>
      <c r="B196" s="23" t="s">
        <v>228</v>
      </c>
      <c r="C196" s="23" t="s">
        <v>105</v>
      </c>
      <c r="D196" s="23"/>
      <c r="E196" s="46">
        <f t="shared" si="34"/>
        <v>20</v>
      </c>
      <c r="F196" s="46">
        <f t="shared" si="34"/>
        <v>20</v>
      </c>
      <c r="G196" s="47">
        <f t="shared" si="34"/>
        <v>20</v>
      </c>
    </row>
    <row r="197" spans="1:7" ht="27.75" customHeight="1">
      <c r="A197" s="26" t="s">
        <v>230</v>
      </c>
      <c r="B197" s="27" t="s">
        <v>228</v>
      </c>
      <c r="C197" s="27" t="s">
        <v>105</v>
      </c>
      <c r="D197" s="27" t="s">
        <v>229</v>
      </c>
      <c r="E197" s="48">
        <v>20</v>
      </c>
      <c r="F197" s="48">
        <v>20</v>
      </c>
      <c r="G197" s="49">
        <v>20</v>
      </c>
    </row>
    <row r="198" spans="1:7" ht="27.75" customHeight="1">
      <c r="A198" s="151" t="s">
        <v>131</v>
      </c>
      <c r="B198" s="193" t="s">
        <v>130</v>
      </c>
      <c r="C198" s="31"/>
      <c r="D198" s="31"/>
      <c r="E198" s="32">
        <f aca="true" t="shared" si="35" ref="E198:G199">E199</f>
        <v>25</v>
      </c>
      <c r="F198" s="32">
        <f t="shared" si="35"/>
        <v>35</v>
      </c>
      <c r="G198" s="40">
        <f t="shared" si="35"/>
        <v>25</v>
      </c>
    </row>
    <row r="199" spans="1:7" ht="27.75" customHeight="1">
      <c r="A199" s="22" t="s">
        <v>116</v>
      </c>
      <c r="B199" s="23" t="s">
        <v>130</v>
      </c>
      <c r="C199" s="23" t="s">
        <v>105</v>
      </c>
      <c r="D199" s="23"/>
      <c r="E199" s="46">
        <f t="shared" si="35"/>
        <v>25</v>
      </c>
      <c r="F199" s="46">
        <f t="shared" si="35"/>
        <v>35</v>
      </c>
      <c r="G199" s="47">
        <f t="shared" si="35"/>
        <v>25</v>
      </c>
    </row>
    <row r="200" spans="1:7" ht="45" customHeight="1">
      <c r="A200" s="26" t="s">
        <v>129</v>
      </c>
      <c r="B200" s="27" t="s">
        <v>130</v>
      </c>
      <c r="C200" s="27" t="s">
        <v>105</v>
      </c>
      <c r="D200" s="27" t="s">
        <v>12</v>
      </c>
      <c r="E200" s="48">
        <v>25</v>
      </c>
      <c r="F200" s="48">
        <v>35</v>
      </c>
      <c r="G200" s="49">
        <v>25</v>
      </c>
    </row>
    <row r="201" spans="1:7" ht="35.25" customHeight="1">
      <c r="A201" s="210" t="s">
        <v>246</v>
      </c>
      <c r="B201" s="126" t="s">
        <v>245</v>
      </c>
      <c r="C201" s="126"/>
      <c r="D201" s="126"/>
      <c r="E201" s="128">
        <f>E202</f>
        <v>36.6</v>
      </c>
      <c r="F201" s="128">
        <v>0</v>
      </c>
      <c r="G201" s="129">
        <v>0</v>
      </c>
    </row>
    <row r="202" spans="1:7" ht="45" customHeight="1">
      <c r="A202" s="22" t="s">
        <v>116</v>
      </c>
      <c r="B202" s="169" t="s">
        <v>245</v>
      </c>
      <c r="C202" s="169" t="s">
        <v>105</v>
      </c>
      <c r="D202" s="169"/>
      <c r="E202" s="170">
        <f>E203</f>
        <v>36.6</v>
      </c>
      <c r="F202" s="170">
        <v>0</v>
      </c>
      <c r="G202" s="171">
        <v>0</v>
      </c>
    </row>
    <row r="203" spans="1:7" ht="45" customHeight="1">
      <c r="A203" s="26" t="s">
        <v>129</v>
      </c>
      <c r="B203" s="173" t="s">
        <v>245</v>
      </c>
      <c r="C203" s="173" t="s">
        <v>105</v>
      </c>
      <c r="D203" s="173" t="s">
        <v>12</v>
      </c>
      <c r="E203" s="174">
        <v>36.6</v>
      </c>
      <c r="F203" s="174">
        <v>0</v>
      </c>
      <c r="G203" s="175">
        <v>0</v>
      </c>
    </row>
    <row r="204" spans="1:7" ht="30.75" customHeight="1">
      <c r="A204" s="151" t="s">
        <v>214</v>
      </c>
      <c r="B204" s="193" t="s">
        <v>213</v>
      </c>
      <c r="C204" s="31"/>
      <c r="D204" s="31"/>
      <c r="E204" s="32">
        <f aca="true" t="shared" si="36" ref="E204:G205">E205</f>
        <v>15</v>
      </c>
      <c r="F204" s="32">
        <f t="shared" si="36"/>
        <v>104.1</v>
      </c>
      <c r="G204" s="40">
        <f t="shared" si="36"/>
        <v>104.1</v>
      </c>
    </row>
    <row r="205" spans="1:7" ht="30.75" customHeight="1">
      <c r="A205" s="22" t="s">
        <v>116</v>
      </c>
      <c r="B205" s="23" t="s">
        <v>213</v>
      </c>
      <c r="C205" s="23" t="s">
        <v>105</v>
      </c>
      <c r="D205" s="23"/>
      <c r="E205" s="46">
        <f t="shared" si="36"/>
        <v>15</v>
      </c>
      <c r="F205" s="46">
        <f t="shared" si="36"/>
        <v>104.1</v>
      </c>
      <c r="G205" s="47">
        <f t="shared" si="36"/>
        <v>104.1</v>
      </c>
    </row>
    <row r="206" spans="1:7" ht="30.75" customHeight="1">
      <c r="A206" s="26" t="s">
        <v>17</v>
      </c>
      <c r="B206" s="27" t="s">
        <v>213</v>
      </c>
      <c r="C206" s="27" t="s">
        <v>105</v>
      </c>
      <c r="D206" s="27" t="s">
        <v>18</v>
      </c>
      <c r="E206" s="48">
        <v>15</v>
      </c>
      <c r="F206" s="48">
        <v>104.1</v>
      </c>
      <c r="G206" s="49">
        <v>104.1</v>
      </c>
    </row>
    <row r="207" spans="1:7" ht="87" customHeight="1">
      <c r="A207" s="151" t="s">
        <v>102</v>
      </c>
      <c r="B207" s="31" t="s">
        <v>80</v>
      </c>
      <c r="C207" s="31"/>
      <c r="D207" s="31"/>
      <c r="E207" s="32">
        <f aca="true" t="shared" si="37" ref="E207:G208">E208</f>
        <v>78</v>
      </c>
      <c r="F207" s="32">
        <f t="shared" si="37"/>
        <v>78</v>
      </c>
      <c r="G207" s="40">
        <f t="shared" si="37"/>
        <v>78</v>
      </c>
    </row>
    <row r="208" spans="1:7" ht="33.75" customHeight="1">
      <c r="A208" s="22" t="s">
        <v>116</v>
      </c>
      <c r="B208" s="23" t="s">
        <v>80</v>
      </c>
      <c r="C208" s="23" t="s">
        <v>105</v>
      </c>
      <c r="D208" s="23"/>
      <c r="E208" s="24">
        <f t="shared" si="37"/>
        <v>78</v>
      </c>
      <c r="F208" s="24">
        <f t="shared" si="37"/>
        <v>78</v>
      </c>
      <c r="G208" s="25">
        <f t="shared" si="37"/>
        <v>78</v>
      </c>
    </row>
    <row r="209" spans="1:7" ht="33.75" customHeight="1">
      <c r="A209" s="197" t="s">
        <v>17</v>
      </c>
      <c r="B209" s="27" t="s">
        <v>80</v>
      </c>
      <c r="C209" s="27" t="s">
        <v>105</v>
      </c>
      <c r="D209" s="27" t="s">
        <v>18</v>
      </c>
      <c r="E209" s="28">
        <v>78</v>
      </c>
      <c r="F209" s="28">
        <v>78</v>
      </c>
      <c r="G209" s="29">
        <v>78</v>
      </c>
    </row>
    <row r="210" spans="1:7" ht="114.75" customHeight="1">
      <c r="A210" s="236" t="s">
        <v>252</v>
      </c>
      <c r="B210" s="19" t="s">
        <v>251</v>
      </c>
      <c r="C210" s="19"/>
      <c r="D210" s="19"/>
      <c r="E210" s="191">
        <f aca="true" t="shared" si="38" ref="E210:G211">E211</f>
        <v>3030.3</v>
      </c>
      <c r="F210" s="191">
        <f t="shared" si="38"/>
        <v>0</v>
      </c>
      <c r="G210" s="191">
        <f t="shared" si="38"/>
        <v>0</v>
      </c>
    </row>
    <row r="211" spans="1:7" ht="33.75" customHeight="1">
      <c r="A211" s="194" t="s">
        <v>116</v>
      </c>
      <c r="B211" s="169" t="s">
        <v>251</v>
      </c>
      <c r="C211" s="169" t="s">
        <v>105</v>
      </c>
      <c r="D211" s="169"/>
      <c r="E211" s="195">
        <f t="shared" si="38"/>
        <v>3030.3</v>
      </c>
      <c r="F211" s="195">
        <f t="shared" si="38"/>
        <v>0</v>
      </c>
      <c r="G211" s="195">
        <f t="shared" si="38"/>
        <v>0</v>
      </c>
    </row>
    <row r="212" spans="1:7" ht="33.75" customHeight="1">
      <c r="A212" s="194" t="s">
        <v>17</v>
      </c>
      <c r="B212" s="169" t="s">
        <v>251</v>
      </c>
      <c r="C212" s="169" t="s">
        <v>105</v>
      </c>
      <c r="D212" s="169" t="s">
        <v>18</v>
      </c>
      <c r="E212" s="195">
        <v>3030.3</v>
      </c>
      <c r="F212" s="195">
        <v>0</v>
      </c>
      <c r="G212" s="195">
        <v>0</v>
      </c>
    </row>
    <row r="213" spans="1:7" ht="52.5" customHeight="1">
      <c r="A213" s="190" t="s">
        <v>144</v>
      </c>
      <c r="B213" s="196" t="s">
        <v>143</v>
      </c>
      <c r="C213" s="19"/>
      <c r="D213" s="19"/>
      <c r="E213" s="191">
        <f aca="true" t="shared" si="39" ref="E213:G214">E214</f>
        <v>353.6</v>
      </c>
      <c r="F213" s="191">
        <f t="shared" si="39"/>
        <v>0</v>
      </c>
      <c r="G213" s="192">
        <f t="shared" si="39"/>
        <v>0</v>
      </c>
    </row>
    <row r="214" spans="1:7" ht="33.75" customHeight="1">
      <c r="A214" s="22" t="s">
        <v>116</v>
      </c>
      <c r="B214" s="23" t="s">
        <v>143</v>
      </c>
      <c r="C214" s="23" t="s">
        <v>105</v>
      </c>
      <c r="D214" s="23"/>
      <c r="E214" s="46">
        <f t="shared" si="39"/>
        <v>353.6</v>
      </c>
      <c r="F214" s="46">
        <f t="shared" si="39"/>
        <v>0</v>
      </c>
      <c r="G214" s="47">
        <f t="shared" si="39"/>
        <v>0</v>
      </c>
    </row>
    <row r="215" spans="1:7" ht="33.75" customHeight="1">
      <c r="A215" s="26" t="s">
        <v>13</v>
      </c>
      <c r="B215" s="27" t="s">
        <v>143</v>
      </c>
      <c r="C215" s="27" t="s">
        <v>105</v>
      </c>
      <c r="D215" s="27" t="s">
        <v>14</v>
      </c>
      <c r="E215" s="48">
        <v>353.6</v>
      </c>
      <c r="F215" s="48">
        <v>0</v>
      </c>
      <c r="G215" s="49">
        <v>0</v>
      </c>
    </row>
    <row r="216" spans="1:7" ht="33.75" customHeight="1">
      <c r="A216" s="151" t="s">
        <v>120</v>
      </c>
      <c r="B216" s="193" t="s">
        <v>119</v>
      </c>
      <c r="C216" s="31"/>
      <c r="D216" s="31"/>
      <c r="E216" s="32">
        <f aca="true" t="shared" si="40" ref="E216:G217">E217</f>
        <v>30</v>
      </c>
      <c r="F216" s="32">
        <f t="shared" si="40"/>
        <v>0</v>
      </c>
      <c r="G216" s="40">
        <f t="shared" si="40"/>
        <v>0</v>
      </c>
    </row>
    <row r="217" spans="1:7" ht="33.75" customHeight="1">
      <c r="A217" s="22" t="s">
        <v>116</v>
      </c>
      <c r="B217" s="23" t="s">
        <v>119</v>
      </c>
      <c r="C217" s="23" t="s">
        <v>105</v>
      </c>
      <c r="D217" s="23"/>
      <c r="E217" s="46">
        <f t="shared" si="40"/>
        <v>30</v>
      </c>
      <c r="F217" s="46">
        <f t="shared" si="40"/>
        <v>0</v>
      </c>
      <c r="G217" s="47">
        <f t="shared" si="40"/>
        <v>0</v>
      </c>
    </row>
    <row r="218" spans="1:7" ht="33.75" customHeight="1">
      <c r="A218" s="26" t="s">
        <v>15</v>
      </c>
      <c r="B218" s="27" t="s">
        <v>119</v>
      </c>
      <c r="C218" s="27" t="s">
        <v>105</v>
      </c>
      <c r="D218" s="27" t="s">
        <v>16</v>
      </c>
      <c r="E218" s="48">
        <v>30</v>
      </c>
      <c r="F218" s="48">
        <v>0</v>
      </c>
      <c r="G218" s="49">
        <v>0</v>
      </c>
    </row>
    <row r="219" spans="1:7" ht="47.25" customHeight="1">
      <c r="A219" s="198" t="s">
        <v>261</v>
      </c>
      <c r="B219" s="111" t="s">
        <v>81</v>
      </c>
      <c r="C219" s="111"/>
      <c r="D219" s="111"/>
      <c r="E219" s="112">
        <f>E220+E222</f>
        <v>168.6</v>
      </c>
      <c r="F219" s="112">
        <f>F220+F222</f>
        <v>174.29999999999998</v>
      </c>
      <c r="G219" s="113">
        <f>G220+G222</f>
        <v>0</v>
      </c>
    </row>
    <row r="220" spans="1:7" ht="84" customHeight="1">
      <c r="A220" s="199" t="s">
        <v>111</v>
      </c>
      <c r="B220" s="120" t="s">
        <v>81</v>
      </c>
      <c r="C220" s="120" t="s">
        <v>108</v>
      </c>
      <c r="D220" s="120"/>
      <c r="E220" s="114">
        <f>E221</f>
        <v>151</v>
      </c>
      <c r="F220" s="114">
        <f>F221</f>
        <v>156.1</v>
      </c>
      <c r="G220" s="115">
        <f>G221</f>
        <v>0</v>
      </c>
    </row>
    <row r="221" spans="1:7" ht="33.75" customHeight="1">
      <c r="A221" s="84" t="s">
        <v>10</v>
      </c>
      <c r="B221" s="86" t="s">
        <v>81</v>
      </c>
      <c r="C221" s="86" t="s">
        <v>108</v>
      </c>
      <c r="D221" s="86" t="s">
        <v>11</v>
      </c>
      <c r="E221" s="200">
        <v>151</v>
      </c>
      <c r="F221" s="200">
        <v>156.1</v>
      </c>
      <c r="G221" s="201">
        <v>0</v>
      </c>
    </row>
    <row r="222" spans="1:7" ht="33.75" customHeight="1">
      <c r="A222" s="22" t="s">
        <v>116</v>
      </c>
      <c r="B222" s="202" t="s">
        <v>81</v>
      </c>
      <c r="C222" s="202" t="s">
        <v>105</v>
      </c>
      <c r="D222" s="202"/>
      <c r="E222" s="203">
        <f>E223</f>
        <v>17.6</v>
      </c>
      <c r="F222" s="203">
        <f>F223</f>
        <v>18.2</v>
      </c>
      <c r="G222" s="204">
        <f>G223</f>
        <v>0</v>
      </c>
    </row>
    <row r="223" spans="1:7" ht="33.75" customHeight="1">
      <c r="A223" s="26" t="s">
        <v>10</v>
      </c>
      <c r="B223" s="34" t="s">
        <v>81</v>
      </c>
      <c r="C223" s="34" t="s">
        <v>105</v>
      </c>
      <c r="D223" s="34" t="s">
        <v>11</v>
      </c>
      <c r="E223" s="48">
        <v>17.6</v>
      </c>
      <c r="F223" s="48">
        <v>18.2</v>
      </c>
      <c r="G223" s="49">
        <v>0</v>
      </c>
    </row>
    <row r="224" spans="1:7" ht="48.75" customHeight="1">
      <c r="A224" s="205" t="s">
        <v>97</v>
      </c>
      <c r="B224" s="206" t="s">
        <v>82</v>
      </c>
      <c r="C224" s="206"/>
      <c r="D224" s="206"/>
      <c r="E224" s="207">
        <f aca="true" t="shared" si="41" ref="E224:G225">E225</f>
        <v>174.2</v>
      </c>
      <c r="F224" s="207">
        <f t="shared" si="41"/>
        <v>0</v>
      </c>
      <c r="G224" s="207">
        <f t="shared" si="41"/>
        <v>0</v>
      </c>
    </row>
    <row r="225" spans="1:7" ht="28.5" customHeight="1">
      <c r="A225" s="145" t="s">
        <v>114</v>
      </c>
      <c r="B225" s="23" t="s">
        <v>82</v>
      </c>
      <c r="C225" s="23" t="s">
        <v>106</v>
      </c>
      <c r="D225" s="23"/>
      <c r="E225" s="46">
        <f t="shared" si="41"/>
        <v>174.2</v>
      </c>
      <c r="F225" s="46">
        <f t="shared" si="41"/>
        <v>0</v>
      </c>
      <c r="G225" s="47">
        <f t="shared" si="41"/>
        <v>0</v>
      </c>
    </row>
    <row r="226" spans="1:7" ht="50.25" customHeight="1">
      <c r="A226" s="208" t="s">
        <v>94</v>
      </c>
      <c r="B226" s="27" t="s">
        <v>82</v>
      </c>
      <c r="C226" s="27" t="s">
        <v>106</v>
      </c>
      <c r="D226" s="27" t="s">
        <v>31</v>
      </c>
      <c r="E226" s="48">
        <v>174.2</v>
      </c>
      <c r="F226" s="48">
        <v>0</v>
      </c>
      <c r="G226" s="49">
        <v>0</v>
      </c>
    </row>
    <row r="227" spans="1:7" ht="69.75" customHeight="1">
      <c r="A227" s="209" t="s">
        <v>83</v>
      </c>
      <c r="B227" s="111" t="s">
        <v>84</v>
      </c>
      <c r="C227" s="111"/>
      <c r="D227" s="111"/>
      <c r="E227" s="112">
        <f aca="true" t="shared" si="42" ref="E227:G228">E228</f>
        <v>51</v>
      </c>
      <c r="F227" s="112">
        <f t="shared" si="42"/>
        <v>0</v>
      </c>
      <c r="G227" s="113">
        <f t="shared" si="42"/>
        <v>0</v>
      </c>
    </row>
    <row r="228" spans="1:7" ht="28.5" customHeight="1">
      <c r="A228" s="72" t="s">
        <v>114</v>
      </c>
      <c r="B228" s="120" t="s">
        <v>84</v>
      </c>
      <c r="C228" s="120" t="s">
        <v>106</v>
      </c>
      <c r="D228" s="120"/>
      <c r="E228" s="75">
        <f t="shared" si="42"/>
        <v>51</v>
      </c>
      <c r="F228" s="75">
        <f t="shared" si="42"/>
        <v>0</v>
      </c>
      <c r="G228" s="76">
        <f t="shared" si="42"/>
        <v>0</v>
      </c>
    </row>
    <row r="229" spans="1:7" ht="28.5" customHeight="1">
      <c r="A229" s="26" t="s">
        <v>29</v>
      </c>
      <c r="B229" s="34" t="s">
        <v>84</v>
      </c>
      <c r="C229" s="34" t="s">
        <v>106</v>
      </c>
      <c r="D229" s="34" t="s">
        <v>28</v>
      </c>
      <c r="E229" s="28">
        <v>51</v>
      </c>
      <c r="F229" s="28">
        <v>0</v>
      </c>
      <c r="G229" s="29">
        <v>0</v>
      </c>
    </row>
    <row r="230" spans="1:7" ht="51.75" customHeight="1">
      <c r="A230" s="151" t="s">
        <v>86</v>
      </c>
      <c r="B230" s="31" t="s">
        <v>85</v>
      </c>
      <c r="C230" s="31"/>
      <c r="D230" s="31"/>
      <c r="E230" s="32">
        <f aca="true" t="shared" si="43" ref="E230:G231">E231</f>
        <v>46.5</v>
      </c>
      <c r="F230" s="32">
        <f t="shared" si="43"/>
        <v>0</v>
      </c>
      <c r="G230" s="40">
        <f t="shared" si="43"/>
        <v>0</v>
      </c>
    </row>
    <row r="231" spans="1:7" ht="28.5" customHeight="1">
      <c r="A231" s="145" t="s">
        <v>114</v>
      </c>
      <c r="B231" s="23" t="s">
        <v>85</v>
      </c>
      <c r="C231" s="23" t="s">
        <v>106</v>
      </c>
      <c r="D231" s="23"/>
      <c r="E231" s="46">
        <f t="shared" si="43"/>
        <v>46.5</v>
      </c>
      <c r="F231" s="46">
        <f t="shared" si="43"/>
        <v>0</v>
      </c>
      <c r="G231" s="47">
        <f t="shared" si="43"/>
        <v>0</v>
      </c>
    </row>
    <row r="232" spans="1:7" ht="28.5" customHeight="1">
      <c r="A232" s="26" t="s">
        <v>9</v>
      </c>
      <c r="B232" s="27" t="s">
        <v>85</v>
      </c>
      <c r="C232" s="27" t="s">
        <v>106</v>
      </c>
      <c r="D232" s="27" t="s">
        <v>30</v>
      </c>
      <c r="E232" s="48">
        <v>46.5</v>
      </c>
      <c r="F232" s="48">
        <v>0</v>
      </c>
      <c r="G232" s="49">
        <v>0</v>
      </c>
    </row>
    <row r="233" spans="1:7" ht="48" customHeight="1">
      <c r="A233" s="162" t="s">
        <v>87</v>
      </c>
      <c r="B233" s="31" t="s">
        <v>88</v>
      </c>
      <c r="C233" s="31"/>
      <c r="D233" s="31"/>
      <c r="E233" s="32">
        <f aca="true" t="shared" si="44" ref="E233:G234">E234</f>
        <v>18</v>
      </c>
      <c r="F233" s="32">
        <f t="shared" si="44"/>
        <v>0</v>
      </c>
      <c r="G233" s="40">
        <f t="shared" si="44"/>
        <v>0</v>
      </c>
    </row>
    <row r="234" spans="1:7" ht="32.25" customHeight="1">
      <c r="A234" s="145" t="s">
        <v>114</v>
      </c>
      <c r="B234" s="23" t="s">
        <v>88</v>
      </c>
      <c r="C234" s="23" t="s">
        <v>106</v>
      </c>
      <c r="D234" s="23"/>
      <c r="E234" s="46">
        <f t="shared" si="44"/>
        <v>18</v>
      </c>
      <c r="F234" s="46">
        <f t="shared" si="44"/>
        <v>0</v>
      </c>
      <c r="G234" s="47">
        <f t="shared" si="44"/>
        <v>0</v>
      </c>
    </row>
    <row r="235" spans="1:7" ht="45.75" customHeight="1">
      <c r="A235" s="208" t="s">
        <v>94</v>
      </c>
      <c r="B235" s="27" t="s">
        <v>88</v>
      </c>
      <c r="C235" s="27" t="s">
        <v>106</v>
      </c>
      <c r="D235" s="27" t="s">
        <v>31</v>
      </c>
      <c r="E235" s="48">
        <v>18</v>
      </c>
      <c r="F235" s="48">
        <v>0</v>
      </c>
      <c r="G235" s="49">
        <v>0</v>
      </c>
    </row>
    <row r="236" spans="1:7" ht="36.75" customHeight="1">
      <c r="A236" s="151" t="s">
        <v>89</v>
      </c>
      <c r="B236" s="31" t="s">
        <v>90</v>
      </c>
      <c r="C236" s="31"/>
      <c r="D236" s="31"/>
      <c r="E236" s="32">
        <f aca="true" t="shared" si="45" ref="E236:G237">E237</f>
        <v>65.1</v>
      </c>
      <c r="F236" s="32">
        <f t="shared" si="45"/>
        <v>0</v>
      </c>
      <c r="G236" s="40">
        <f t="shared" si="45"/>
        <v>0</v>
      </c>
    </row>
    <row r="237" spans="1:7" ht="22.5" customHeight="1">
      <c r="A237" s="145" t="s">
        <v>114</v>
      </c>
      <c r="B237" s="23" t="s">
        <v>90</v>
      </c>
      <c r="C237" s="23" t="s">
        <v>106</v>
      </c>
      <c r="D237" s="23"/>
      <c r="E237" s="46">
        <f t="shared" si="45"/>
        <v>65.1</v>
      </c>
      <c r="F237" s="46">
        <f t="shared" si="45"/>
        <v>0</v>
      </c>
      <c r="G237" s="47">
        <f t="shared" si="45"/>
        <v>0</v>
      </c>
    </row>
    <row r="238" spans="1:7" ht="45.75" customHeight="1">
      <c r="A238" s="26" t="s">
        <v>262</v>
      </c>
      <c r="B238" s="27" t="s">
        <v>90</v>
      </c>
      <c r="C238" s="27" t="s">
        <v>106</v>
      </c>
      <c r="D238" s="27" t="s">
        <v>6</v>
      </c>
      <c r="E238" s="48">
        <v>65.1</v>
      </c>
      <c r="F238" s="48">
        <v>0</v>
      </c>
      <c r="G238" s="49">
        <v>0</v>
      </c>
    </row>
  </sheetData>
  <sheetProtection/>
  <autoFilter ref="A11:G238"/>
  <mergeCells count="7">
    <mergeCell ref="A9:G9"/>
    <mergeCell ref="A2:G2"/>
    <mergeCell ref="A3:G3"/>
    <mergeCell ref="A4:G4"/>
    <mergeCell ref="A5:G5"/>
    <mergeCell ref="A6:G6"/>
    <mergeCell ref="A7:G7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1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2023-11-10T06:51:31Z</cp:lastPrinted>
  <dcterms:created xsi:type="dcterms:W3CDTF">2008-08-27T08:31:58Z</dcterms:created>
  <dcterms:modified xsi:type="dcterms:W3CDTF">2023-12-13T04:24:13Z</dcterms:modified>
  <cp:category/>
  <cp:version/>
  <cp:contentType/>
  <cp:contentStatus/>
</cp:coreProperties>
</file>