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2" sheetId="1" r:id="rId1"/>
  </sheets>
  <definedNames>
    <definedName name="_xlnm._FilterDatabase" localSheetId="0" hidden="1">'Приложение 2'!$A$13:$G$251</definedName>
    <definedName name="_xlnm.Print_Titles" localSheetId="0">'Приложение 2'!$13:$14</definedName>
    <definedName name="_xlnm.Print_Area" localSheetId="0">'Приложение 2'!$A$1:$G$251</definedName>
  </definedNames>
  <calcPr fullCalcOnLoad="1"/>
</workbook>
</file>

<file path=xl/sharedStrings.xml><?xml version="1.0" encoding="utf-8"?>
<sst xmlns="http://schemas.openxmlformats.org/spreadsheetml/2006/main" count="688" uniqueCount="275">
  <si>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</si>
  <si>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</si>
  <si>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</si>
  <si>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</si>
  <si>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</si>
  <si>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</si>
  <si>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</si>
  <si>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</si>
  <si>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</si>
  <si>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</si>
  <si>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</si>
  <si>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</si>
  <si>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</si>
  <si>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</si>
  <si>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</si>
  <si>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</si>
  <si>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</si>
  <si>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</si>
  <si>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</si>
  <si>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</si>
  <si>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</si>
  <si>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</si>
  <si>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</si>
  <si>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</si>
  <si>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</si>
  <si>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</si>
  <si>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</si>
  <si>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</si>
  <si>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</si>
  <si>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</si>
  <si>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</si>
  <si>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</si>
  <si>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</si>
  <si>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</si>
  <si>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</si>
  <si>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</si>
  <si>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</si>
  <si>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</si>
  <si>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</si>
  <si>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</si>
  <si>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</si>
  <si>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</si>
  <si>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</si>
  <si>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</si>
  <si>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</si>
  <si>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</si>
  <si>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</si>
  <si>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</si>
  <si>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</si>
  <si>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</si>
  <si>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</si>
  <si>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</si>
  <si>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</si>
  <si>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</si>
  <si>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</si>
  <si>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</si>
  <si>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</si>
  <si>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</si>
  <si>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</si>
  <si>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</si>
  <si>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</si>
  <si>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</si>
  <si>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</si>
  <si>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</si>
  <si>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</si>
  <si>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</si>
  <si>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</si>
  <si>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</si>
  <si>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</si>
  <si>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</si>
  <si>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</si>
  <si>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</si>
  <si>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</si>
  <si>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</si>
  <si>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</si>
  <si>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</si>
  <si>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</si>
  <si>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</si>
  <si>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</si>
  <si>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</si>
  <si>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</si>
  <si>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</si>
  <si>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</si>
  <si>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</si>
  <si>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</si>
  <si>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</si>
  <si>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</si>
  <si>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</si>
  <si>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</si>
  <si>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</si>
  <si>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</si>
  <si>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</si>
  <si>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</si>
  <si>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</si>
  <si>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</si>
  <si>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</si>
  <si>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</si>
  <si>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</si>
  <si>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</si>
  <si>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</si>
  <si>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</si>
  <si>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</si>
  <si>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</si>
  <si>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</si>
  <si>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</si>
  <si>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</si>
  <si>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</si>
  <si>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</si>
  <si>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</si>
  <si>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</si>
  <si>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</si>
  <si>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</si>
  <si>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</si>
  <si>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</si>
  <si>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</si>
  <si>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</si>
  <si>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</si>
  <si>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</si>
  <si>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</si>
  <si>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</si>
  <si>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</si>
  <si>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</si>
  <si>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</si>
  <si>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</si>
  <si>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</si>
  <si>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</si>
  <si>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</si>
  <si>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</si>
  <si>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</si>
  <si>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</si>
  <si>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</si>
  <si>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</si>
  <si>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</si>
  <si>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</si>
  <si>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</si>
  <si>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</si>
  <si>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</si>
  <si>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</si>
  <si>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</si>
  <si>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</si>
  <si>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</si>
  <si>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</si>
  <si>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</si>
  <si>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</si>
  <si>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</si>
  <si>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</si>
  <si>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</si>
  <si>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</si>
  <si>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</si>
  <si>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</si>
  <si>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</si>
  <si>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</si>
  <si>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</si>
  <si>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</si>
  <si>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</si>
  <si>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</si>
  <si>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</si>
  <si>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</si>
  <si>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</si>
  <si>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</si>
  <si>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</si>
  <si>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</si>
  <si>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</si>
  <si>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</si>
  <si>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</si>
  <si>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</si>
  <si>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</si>
  <si>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</si>
  <si>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</si>
  <si>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</si>
  <si>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</si>
  <si>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</si>
  <si>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</si>
  <si>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</si>
  <si>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</si>
  <si>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</si>
  <si>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</si>
  <si>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</si>
  <si>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</si>
  <si>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</si>
  <si>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</si>
  <si>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</si>
  <si>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</si>
  <si>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</si>
  <si>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</si>
  <si>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</si>
  <si>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</si>
  <si>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</si>
  <si>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</si>
  <si>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</si>
  <si>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</si>
  <si>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</si>
  <si>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</si>
  <si>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</si>
  <si>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</si>
  <si>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</si>
  <si>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</si>
  <si>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</si>
  <si>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</si>
  <si>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</si>
  <si>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</si>
  <si>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</si>
  <si>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</si>
  <si>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</si>
  <si>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</si>
  <si>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</si>
  <si>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</si>
  <si>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</si>
  <si>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</si>
  <si>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</si>
  <si>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</si>
  <si>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</si>
  <si>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</si>
  <si>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98 9 09 15340</t>
  </si>
  <si>
    <t>Организация и содержание мест захоронения</t>
  </si>
  <si>
    <t>Комплекс процессных мероприятий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</si>
  <si>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</si>
  <si>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</si>
  <si>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</si>
  <si>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</si>
  <si>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</si>
  <si>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</si>
  <si>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</si>
  <si>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</si>
  <si>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</si>
  <si>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</si>
  <si>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</si>
  <si>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</si>
  <si>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98 9 09 12510</t>
  </si>
  <si>
    <t>0707</t>
  </si>
  <si>
    <t xml:space="preserve">Молодежная политика </t>
  </si>
  <si>
    <t>Организация и проведение мероприятий в области молодежной политики</t>
  </si>
  <si>
    <t xml:space="preserve"> 2025 год 
сумма
(тысяч рублей)</t>
  </si>
  <si>
    <t xml:space="preserve"> 2026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</si>
  <si>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2024 год и на плановый период 2025 и 2026 годов</t>
  </si>
  <si>
    <t>17 0 00 00000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</si>
  <si>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</si>
  <si>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</si>
  <si>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</si>
  <si>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</si>
  <si>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>Мероприятия направленные на снижение затрат по уличному освещению</t>
  </si>
  <si>
    <t>17 4 01 15520</t>
  </si>
  <si>
    <t>98 9 09 10200</t>
  </si>
  <si>
    <t>0107</t>
  </si>
  <si>
    <t>Обеспечение проведения выборов и референдумов</t>
  </si>
  <si>
    <t>98 9 09 13780</t>
  </si>
  <si>
    <t>Организация системы оповещения по ГО и ЧС</t>
  </si>
  <si>
    <t>Мероприятия направленные на обеспечение безопасности дорожного движения на территории поселения</t>
  </si>
  <si>
    <t>16 4 02 14750</t>
  </si>
  <si>
    <t>19 4 01 S4840</t>
  </si>
  <si>
    <t>Поддержка развития общественной инфраструктуры муниципального значения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</si>
  <si>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</si>
  <si>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</si>
  <si>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50 7 00 00000</t>
  </si>
  <si>
    <t>50 7 01 00000</t>
  </si>
  <si>
    <t>50 7 01 S4790</t>
  </si>
  <si>
    <t>Отраслевой проект</t>
  </si>
  <si>
    <t>Отраслевой проект "Эффективное обращение с отходами производства и потребления на территории Ленинградской области" 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</si>
  <si>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</si>
  <si>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Cфера административных правоотношений</t>
  </si>
  <si>
    <t>Проведение выборов в предвтавительные органы муниципального образования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</si>
  <si>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</si>
  <si>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</si>
  <si>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"14"декабря 2023 г. № 27</t>
  </si>
  <si>
    <t>(в редакции решения совета депутатов</t>
  </si>
  <si>
    <t>16 7 00 00000</t>
  </si>
  <si>
    <t>16 7 01 00000</t>
  </si>
  <si>
    <t>Отраслевые проекты</t>
  </si>
  <si>
    <t>Отраслевой проект "Развитие и приведение в нормативное состояние автомобильных дорог общего пользования"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</si>
  <si>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</si>
  <si>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16 7 01 S4200</t>
  </si>
  <si>
    <t>Капитальный ремонт (ремонт) муниципального жилищного фонда</t>
  </si>
  <si>
    <t>98 9 09 15010</t>
  </si>
  <si>
    <t>50 4 01 95040</t>
  </si>
  <si>
    <t>от "29" февраля 2024г № 4)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</si>
</sst>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174" fontId="10" fillId="32" borderId="18" xfId="0" applyNumberFormat="1" applyFont="1" applyFill="1" applyBorder="1" applyAlignment="1">
      <alignment horizontal="right"/>
    </xf>
    <xf numFmtId="0" fontId="11" fillId="32" borderId="19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174" fontId="11" fillId="32" borderId="20" xfId="0" applyNumberFormat="1" applyFont="1" applyFill="1" applyBorder="1" applyAlignment="1">
      <alignment horizontal="right"/>
    </xf>
    <xf numFmtId="0" fontId="8" fillId="32" borderId="21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174" fontId="8" fillId="32" borderId="23" xfId="0" applyNumberFormat="1" applyFont="1" applyFill="1" applyBorder="1" applyAlignment="1">
      <alignment horizontal="right"/>
    </xf>
    <xf numFmtId="174" fontId="8" fillId="32" borderId="24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49" fontId="12" fillId="32" borderId="28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center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49" fontId="12" fillId="32" borderId="29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20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1" fillId="32" borderId="37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49" fontId="12" fillId="32" borderId="3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20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4" fontId="10" fillId="32" borderId="42" xfId="0" applyNumberFormat="1" applyFont="1" applyFill="1" applyBorder="1" applyAlignment="1">
      <alignment horizontal="right"/>
    </xf>
    <xf numFmtId="174" fontId="12" fillId="32" borderId="18" xfId="0" applyNumberFormat="1" applyFont="1" applyFill="1" applyBorder="1" applyAlignment="1">
      <alignment horizontal="right"/>
    </xf>
    <xf numFmtId="174" fontId="12" fillId="32" borderId="42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174" fontId="10" fillId="32" borderId="37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8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center"/>
    </xf>
    <xf numFmtId="0" fontId="8" fillId="32" borderId="44" xfId="0" applyNumberFormat="1" applyFont="1" applyFill="1" applyBorder="1" applyAlignment="1">
      <alignment horizontal="left" wrapText="1"/>
    </xf>
    <xf numFmtId="49" fontId="8" fillId="32" borderId="23" xfId="0" applyNumberFormat="1" applyFont="1" applyFill="1" applyBorder="1" applyAlignment="1">
      <alignment horizontal="center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12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49" fontId="12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12" fillId="32" borderId="51" xfId="0" applyNumberFormat="1" applyFont="1" applyFill="1" applyBorder="1" applyAlignment="1">
      <alignment horizontal="left" wrapText="1"/>
    </xf>
    <xf numFmtId="49" fontId="8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8" fillId="32" borderId="54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43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4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174" fontId="10" fillId="32" borderId="57" xfId="0" applyNumberFormat="1" applyFont="1" applyFill="1" applyBorder="1" applyAlignment="1">
      <alignment horizontal="right"/>
    </xf>
    <xf numFmtId="0" fontId="11" fillId="32" borderId="59" xfId="0" applyNumberFormat="1" applyFont="1" applyFill="1" applyBorder="1" applyAlignment="1">
      <alignment horizontal="left" wrapText="1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174" fontId="10" fillId="32" borderId="60" xfId="0" applyNumberFormat="1" applyFont="1" applyFill="1" applyBorder="1" applyAlignment="1">
      <alignment horizontal="right"/>
    </xf>
    <xf numFmtId="49" fontId="10" fillId="32" borderId="28" xfId="0" applyNumberFormat="1" applyFont="1" applyFill="1" applyBorder="1" applyAlignment="1">
      <alignment horizontal="left" wrapText="1"/>
    </xf>
    <xf numFmtId="49" fontId="10" fillId="32" borderId="29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174" fontId="10" fillId="32" borderId="29" xfId="0" applyNumberFormat="1" applyFont="1" applyFill="1" applyBorder="1" applyAlignment="1">
      <alignment horizontal="right"/>
    </xf>
    <xf numFmtId="49" fontId="8" fillId="32" borderId="59" xfId="0" applyNumberFormat="1" applyFont="1" applyFill="1" applyBorder="1" applyAlignment="1">
      <alignment horizontal="left" wrapText="1"/>
    </xf>
    <xf numFmtId="49" fontId="8" fillId="32" borderId="60" xfId="0" applyNumberFormat="1" applyFont="1" applyFill="1" applyBorder="1" applyAlignment="1">
      <alignment horizontal="center"/>
    </xf>
    <xf numFmtId="174" fontId="8" fillId="32" borderId="60" xfId="0" applyNumberFormat="1" applyFont="1" applyFill="1" applyBorder="1" applyAlignment="1">
      <alignment horizontal="right"/>
    </xf>
    <xf numFmtId="174" fontId="8" fillId="32" borderId="63" xfId="0" applyNumberFormat="1" applyFont="1" applyFill="1" applyBorder="1" applyAlignment="1">
      <alignment horizontal="right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8" fillId="32" borderId="64" xfId="0" applyNumberFormat="1" applyFont="1" applyFill="1" applyBorder="1" applyAlignment="1">
      <alignment horizontal="center"/>
    </xf>
    <xf numFmtId="49" fontId="8" fillId="32" borderId="65" xfId="0" applyNumberFormat="1" applyFont="1" applyFill="1" applyBorder="1" applyAlignment="1">
      <alignment horizontal="center"/>
    </xf>
    <xf numFmtId="174" fontId="8" fillId="32" borderId="65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/>
    </xf>
    <xf numFmtId="0" fontId="8" fillId="32" borderId="43" xfId="0" applyNumberFormat="1" applyFont="1" applyFill="1" applyBorder="1" applyAlignment="1">
      <alignment horizontal="left" wrapText="1"/>
    </xf>
    <xf numFmtId="49" fontId="12" fillId="32" borderId="66" xfId="0" applyNumberFormat="1" applyFont="1" applyFill="1" applyBorder="1" applyAlignment="1">
      <alignment horizontal="center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8" fillId="32" borderId="68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9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 wrapText="1"/>
    </xf>
    <xf numFmtId="49" fontId="10" fillId="32" borderId="72" xfId="0" applyNumberFormat="1" applyFont="1" applyFill="1" applyBorder="1" applyAlignment="1">
      <alignment horizontal="center" wrapText="1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75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9" xfId="0" applyNumberFormat="1" applyFont="1" applyFill="1" applyBorder="1" applyAlignment="1">
      <alignment horizontal="center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center" wrapText="1"/>
    </xf>
    <xf numFmtId="49" fontId="12" fillId="32" borderId="77" xfId="0" applyNumberFormat="1" applyFont="1" applyFill="1" applyBorder="1" applyAlignment="1">
      <alignment horizontal="left" wrapText="1"/>
    </xf>
    <xf numFmtId="49" fontId="12" fillId="32" borderId="52" xfId="0" applyNumberFormat="1" applyFont="1" applyFill="1" applyBorder="1" applyAlignment="1">
      <alignment horizontal="center" wrapText="1"/>
    </xf>
    <xf numFmtId="49" fontId="12" fillId="32" borderId="78" xfId="0" applyNumberFormat="1" applyFont="1" applyFill="1" applyBorder="1" applyAlignment="1">
      <alignment horizontal="center" wrapText="1"/>
    </xf>
    <xf numFmtId="49" fontId="8" fillId="32" borderId="79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80" xfId="0" applyNumberFormat="1" applyFont="1" applyFill="1" applyBorder="1" applyAlignment="1">
      <alignment horizontal="right"/>
    </xf>
    <xf numFmtId="49" fontId="12" fillId="32" borderId="81" xfId="0" applyNumberFormat="1" applyFont="1" applyFill="1" applyBorder="1" applyAlignment="1">
      <alignment horizontal="left" wrapText="1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88" fontId="11" fillId="32" borderId="21" xfId="0" applyNumberFormat="1" applyFont="1" applyFill="1" applyBorder="1" applyAlignment="1">
      <alignment horizontal="left" wrapText="1"/>
    </xf>
    <xf numFmtId="49" fontId="11" fillId="32" borderId="23" xfId="0" applyNumberFormat="1" applyFont="1" applyFill="1" applyBorder="1" applyAlignment="1">
      <alignment horizontal="center"/>
    </xf>
    <xf numFmtId="174" fontId="11" fillId="32" borderId="23" xfId="0" applyNumberFormat="1" applyFont="1" applyFill="1" applyBorder="1" applyAlignment="1">
      <alignment horizontal="right"/>
    </xf>
    <xf numFmtId="174" fontId="11" fillId="32" borderId="24" xfId="0" applyNumberFormat="1" applyFont="1" applyFill="1" applyBorder="1" applyAlignment="1">
      <alignment horizontal="right"/>
    </xf>
    <xf numFmtId="0" fontId="8" fillId="32" borderId="79" xfId="0" applyNumberFormat="1" applyFont="1" applyFill="1" applyBorder="1" applyAlignment="1">
      <alignment horizontal="left" wrapText="1"/>
    </xf>
    <xf numFmtId="188" fontId="11" fillId="32" borderId="19" xfId="0" applyNumberFormat="1" applyFont="1" applyFill="1" applyBorder="1" applyAlignment="1">
      <alignment horizontal="left" wrapText="1"/>
    </xf>
    <xf numFmtId="174" fontId="11" fillId="32" borderId="20" xfId="0" applyNumberFormat="1" applyFont="1" applyFill="1" applyBorder="1" applyAlignment="1">
      <alignment horizontal="right"/>
    </xf>
    <xf numFmtId="174" fontId="11" fillId="32" borderId="37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2" xfId="0" applyNumberFormat="1" applyFont="1" applyFill="1" applyBorder="1" applyAlignment="1">
      <alignment horizontal="right"/>
    </xf>
    <xf numFmtId="49" fontId="12" fillId="32" borderId="54" xfId="0" applyNumberFormat="1" applyFont="1" applyFill="1" applyBorder="1" applyAlignment="1">
      <alignment horizontal="center"/>
    </xf>
    <xf numFmtId="174" fontId="12" fillId="32" borderId="54" xfId="0" applyNumberFormat="1" applyFont="1" applyFill="1" applyBorder="1" applyAlignment="1">
      <alignment horizontal="right"/>
    </xf>
    <xf numFmtId="174" fontId="12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49" fontId="11" fillId="32" borderId="17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6" xfId="0" applyNumberFormat="1" applyFont="1" applyFill="1" applyBorder="1" applyAlignment="1">
      <alignment horizontal="center"/>
    </xf>
    <xf numFmtId="175" fontId="12" fillId="32" borderId="26" xfId="0" applyNumberFormat="1" applyFont="1" applyFill="1" applyBorder="1" applyAlignment="1">
      <alignment horizontal="right"/>
    </xf>
    <xf numFmtId="175" fontId="12" fillId="32" borderId="27" xfId="0" applyNumberFormat="1" applyFont="1" applyFill="1" applyBorder="1" applyAlignment="1">
      <alignment horizontal="right"/>
    </xf>
    <xf numFmtId="49" fontId="12" fillId="32" borderId="86" xfId="0" applyNumberFormat="1" applyFont="1" applyFill="1" applyBorder="1" applyAlignment="1">
      <alignment horizontal="left" wrapText="1"/>
    </xf>
    <xf numFmtId="0" fontId="12" fillId="32" borderId="29" xfId="0" applyNumberFormat="1" applyFont="1" applyFill="1" applyBorder="1" applyAlignment="1">
      <alignment horizontal="center"/>
    </xf>
    <xf numFmtId="175" fontId="12" fillId="32" borderId="29" xfId="0" applyNumberFormat="1" applyFont="1" applyFill="1" applyBorder="1" applyAlignment="1">
      <alignment horizontal="right"/>
    </xf>
    <xf numFmtId="175" fontId="12" fillId="32" borderId="30" xfId="0" applyNumberFormat="1" applyFont="1" applyFill="1" applyBorder="1" applyAlignment="1">
      <alignment horizontal="right"/>
    </xf>
    <xf numFmtId="49" fontId="12" fillId="32" borderId="52" xfId="0" applyNumberFormat="1" applyFont="1" applyFill="1" applyBorder="1" applyAlignment="1">
      <alignment horizontal="center"/>
    </xf>
    <xf numFmtId="175" fontId="12" fillId="32" borderId="52" xfId="0" applyNumberFormat="1" applyFont="1" applyFill="1" applyBorder="1" applyAlignment="1">
      <alignment horizontal="right"/>
    </xf>
    <xf numFmtId="175" fontId="12" fillId="32" borderId="53" xfId="0" applyNumberFormat="1" applyFont="1" applyFill="1" applyBorder="1" applyAlignment="1">
      <alignment horizontal="right"/>
    </xf>
    <xf numFmtId="49" fontId="8" fillId="32" borderId="21" xfId="0" applyNumberFormat="1" applyFont="1" applyFill="1" applyBorder="1" applyAlignment="1">
      <alignment horizontal="left" wrapText="1"/>
    </xf>
    <xf numFmtId="174" fontId="8" fillId="32" borderId="22" xfId="0" applyNumberFormat="1" applyFont="1" applyFill="1" applyBorder="1" applyAlignment="1">
      <alignment horizontal="right"/>
    </xf>
    <xf numFmtId="174" fontId="8" fillId="32" borderId="80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left" wrapText="1"/>
    </xf>
    <xf numFmtId="174" fontId="12" fillId="32" borderId="54" xfId="0" applyNumberFormat="1" applyFont="1" applyFill="1" applyBorder="1" applyAlignment="1">
      <alignment horizontal="right"/>
    </xf>
    <xf numFmtId="0" fontId="8" fillId="32" borderId="22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left" wrapText="1"/>
    </xf>
    <xf numFmtId="49" fontId="8" fillId="32" borderId="87" xfId="0" applyNumberFormat="1" applyFont="1" applyFill="1" applyBorder="1" applyAlignment="1">
      <alignment horizontal="left" wrapText="1"/>
    </xf>
    <xf numFmtId="49" fontId="12" fillId="32" borderId="45" xfId="0" applyNumberFormat="1" applyFont="1" applyFill="1" applyBorder="1" applyAlignment="1">
      <alignment horizontal="left" wrapText="1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8" fillId="32" borderId="88" xfId="0" applyNumberFormat="1" applyFont="1" applyFill="1" applyBorder="1" applyAlignment="1">
      <alignment horizontal="left" wrapText="1"/>
    </xf>
    <xf numFmtId="49" fontId="8" fillId="32" borderId="89" xfId="0" applyNumberFormat="1" applyFont="1" applyFill="1" applyBorder="1" applyAlignment="1">
      <alignment horizontal="center"/>
    </xf>
    <xf numFmtId="174" fontId="8" fillId="32" borderId="89" xfId="0" applyNumberFormat="1" applyFont="1" applyFill="1" applyBorder="1" applyAlignment="1">
      <alignment horizontal="right"/>
    </xf>
    <xf numFmtId="0" fontId="12" fillId="32" borderId="28" xfId="0" applyFont="1" applyFill="1" applyBorder="1" applyAlignment="1">
      <alignment horizontal="left" wrapText="1"/>
    </xf>
    <xf numFmtId="0" fontId="8" fillId="32" borderId="87" xfId="0" applyNumberFormat="1" applyFont="1" applyFill="1" applyBorder="1" applyAlignment="1">
      <alignment horizontal="left" wrapText="1"/>
    </xf>
    <xf numFmtId="49" fontId="12" fillId="32" borderId="90" xfId="0" applyNumberFormat="1" applyFont="1" applyFill="1" applyBorder="1" applyAlignment="1">
      <alignment horizontal="left" wrapText="1"/>
    </xf>
    <xf numFmtId="49" fontId="12" fillId="32" borderId="91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left" wrapText="1"/>
    </xf>
    <xf numFmtId="49" fontId="12" fillId="32" borderId="60" xfId="0" applyNumberFormat="1" applyFont="1" applyFill="1" applyBorder="1" applyAlignment="1">
      <alignment horizontal="center"/>
    </xf>
    <xf numFmtId="49" fontId="10" fillId="32" borderId="87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92" xfId="0" applyNumberFormat="1" applyFont="1" applyFill="1" applyBorder="1" applyAlignment="1">
      <alignment horizontal="left" wrapText="1"/>
    </xf>
    <xf numFmtId="174" fontId="10" fillId="32" borderId="63" xfId="0" applyNumberFormat="1" applyFont="1" applyFill="1" applyBorder="1" applyAlignment="1">
      <alignment horizontal="right"/>
    </xf>
    <xf numFmtId="174" fontId="10" fillId="32" borderId="46" xfId="0" applyNumberFormat="1" applyFont="1" applyFill="1" applyBorder="1" applyAlignment="1">
      <alignment horizontal="right"/>
    </xf>
    <xf numFmtId="174" fontId="10" fillId="32" borderId="47" xfId="0" applyNumberFormat="1" applyFont="1" applyFill="1" applyBorder="1" applyAlignment="1">
      <alignment horizontal="right"/>
    </xf>
    <xf numFmtId="174" fontId="8" fillId="32" borderId="46" xfId="0" applyNumberFormat="1" applyFont="1" applyFill="1" applyBorder="1" applyAlignment="1">
      <alignment horizontal="right"/>
    </xf>
    <xf numFmtId="49" fontId="12" fillId="32" borderId="93" xfId="0" applyNumberFormat="1" applyFont="1" applyFill="1" applyBorder="1" applyAlignment="1">
      <alignment horizontal="left" wrapText="1"/>
    </xf>
    <xf numFmtId="174" fontId="12" fillId="32" borderId="83" xfId="0" applyNumberFormat="1" applyFont="1" applyFill="1" applyBorder="1" applyAlignment="1">
      <alignment horizontal="right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0" fontId="11" fillId="32" borderId="94" xfId="0" applyFont="1" applyFill="1" applyBorder="1" applyAlignment="1">
      <alignment wrapText="1"/>
    </xf>
    <xf numFmtId="0" fontId="11" fillId="32" borderId="90" xfId="0" applyFont="1" applyFill="1" applyBorder="1" applyAlignment="1">
      <alignment wrapText="1"/>
    </xf>
    <xf numFmtId="49" fontId="8" fillId="32" borderId="93" xfId="0" applyNumberFormat="1" applyFont="1" applyFill="1" applyBorder="1" applyAlignment="1">
      <alignment horizontal="left" wrapText="1"/>
    </xf>
    <xf numFmtId="49" fontId="12" fillId="32" borderId="31" xfId="0" applyNumberFormat="1" applyFont="1" applyFill="1" applyBorder="1" applyAlignment="1">
      <alignment horizontal="left" wrapText="1"/>
    </xf>
    <xf numFmtId="49" fontId="12" fillId="32" borderId="95" xfId="0" applyNumberFormat="1" applyFont="1" applyFill="1" applyBorder="1" applyAlignment="1">
      <alignment horizontal="left" wrapText="1"/>
    </xf>
    <xf numFmtId="49" fontId="12" fillId="32" borderId="96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center"/>
    </xf>
    <xf numFmtId="49" fontId="12" fillId="32" borderId="97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right"/>
    </xf>
    <xf numFmtId="0" fontId="11" fillId="33" borderId="36" xfId="0" applyNumberFormat="1" applyFont="1" applyFill="1" applyBorder="1" applyAlignment="1">
      <alignment horizontal="left" wrapText="1"/>
    </xf>
    <xf numFmtId="49" fontId="11" fillId="33" borderId="20" xfId="0" applyNumberFormat="1" applyFont="1" applyFill="1" applyBorder="1" applyAlignment="1">
      <alignment horizontal="center"/>
    </xf>
    <xf numFmtId="174" fontId="11" fillId="33" borderId="20" xfId="0" applyNumberFormat="1" applyFont="1" applyFill="1" applyBorder="1" applyAlignment="1">
      <alignment horizontal="right"/>
    </xf>
    <xf numFmtId="0" fontId="11" fillId="32" borderId="98" xfId="0" applyFont="1" applyFill="1" applyBorder="1" applyAlignment="1">
      <alignment horizontal="left" wrapText="1"/>
    </xf>
    <xf numFmtId="0" fontId="11" fillId="32" borderId="99" xfId="0" applyFont="1" applyFill="1" applyBorder="1" applyAlignment="1">
      <alignment horizontal="left" wrapText="1"/>
    </xf>
    <xf numFmtId="0" fontId="8" fillId="32" borderId="100" xfId="0" applyFont="1" applyFill="1" applyBorder="1" applyAlignment="1">
      <alignment horizontal="left" wrapText="1"/>
    </xf>
    <xf numFmtId="49" fontId="12" fillId="32" borderId="101" xfId="0" applyNumberFormat="1" applyFont="1" applyFill="1" applyBorder="1" applyAlignment="1">
      <alignment horizontal="left" wrapText="1"/>
    </xf>
    <xf numFmtId="49" fontId="12" fillId="32" borderId="102" xfId="0" applyNumberFormat="1" applyFont="1" applyFill="1" applyBorder="1" applyAlignment="1">
      <alignment horizontal="left" wrapText="1"/>
    </xf>
    <xf numFmtId="0" fontId="8" fillId="32" borderId="32" xfId="0" applyFont="1" applyFill="1" applyBorder="1" applyAlignment="1">
      <alignment horizontal="center"/>
    </xf>
    <xf numFmtId="174" fontId="8" fillId="33" borderId="32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showGridLines="0" tabSelected="1" view="pageBreakPreview" zoomScale="75" zoomScaleSheetLayoutView="75" zoomScalePageLayoutView="0" workbookViewId="0" topLeftCell="A1">
      <selection activeCell="A6" sqref="A6:G6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24</v>
      </c>
    </row>
    <row r="2" spans="1:7" ht="12" customHeight="1">
      <c r="A2" s="249" t="s">
        <v>49</v>
      </c>
      <c r="B2" s="249"/>
      <c r="C2" s="249"/>
      <c r="D2" s="249"/>
      <c r="E2" s="249"/>
      <c r="F2" s="249"/>
      <c r="G2" s="249"/>
    </row>
    <row r="3" spans="1:7" ht="12" customHeight="1">
      <c r="A3" s="249" t="s">
        <v>40</v>
      </c>
      <c r="B3" s="249"/>
      <c r="C3" s="249"/>
      <c r="D3" s="249"/>
      <c r="E3" s="249"/>
      <c r="F3" s="249"/>
      <c r="G3" s="249"/>
    </row>
    <row r="4" spans="1:7" ht="15.75">
      <c r="A4" s="249" t="s">
        <v>41</v>
      </c>
      <c r="B4" s="249"/>
      <c r="C4" s="249"/>
      <c r="D4" s="249"/>
      <c r="E4" s="249"/>
      <c r="F4" s="249"/>
      <c r="G4" s="249"/>
    </row>
    <row r="5" spans="1:7" ht="15.75">
      <c r="A5" s="249" t="s">
        <v>42</v>
      </c>
      <c r="B5" s="249"/>
      <c r="C5" s="249"/>
      <c r="D5" s="249"/>
      <c r="E5" s="249"/>
      <c r="F5" s="249"/>
      <c r="G5" s="249"/>
    </row>
    <row r="6" spans="1:7" ht="15.75">
      <c r="A6" s="249" t="s">
        <v>263</v>
      </c>
      <c r="B6" s="249"/>
      <c r="C6" s="249"/>
      <c r="D6" s="249"/>
      <c r="E6" s="249"/>
      <c r="F6" s="249"/>
      <c r="G6" s="249"/>
    </row>
    <row r="7" spans="1:7" ht="15.75" customHeight="1">
      <c r="A7" s="249" t="s">
        <v>145</v>
      </c>
      <c r="B7" s="249"/>
      <c r="C7" s="249"/>
      <c r="D7" s="249"/>
      <c r="E7" s="249"/>
      <c r="F7" s="249"/>
      <c r="G7" s="249"/>
    </row>
    <row r="8" spans="1:7" ht="15.75" customHeight="1">
      <c r="A8" s="237"/>
      <c r="B8" s="237"/>
      <c r="C8" s="237"/>
      <c r="D8" s="237"/>
      <c r="E8" s="249" t="s">
        <v>264</v>
      </c>
      <c r="F8" s="249"/>
      <c r="G8" s="249"/>
    </row>
    <row r="9" spans="1:7" ht="15.75" customHeight="1">
      <c r="A9" s="237"/>
      <c r="B9" s="237"/>
      <c r="C9" s="237"/>
      <c r="D9" s="237"/>
      <c r="E9" s="249" t="s">
        <v>274</v>
      </c>
      <c r="F9" s="249"/>
      <c r="G9" s="249"/>
    </row>
    <row r="10" spans="1:7" ht="15.75">
      <c r="A10" s="3"/>
      <c r="B10" s="3"/>
      <c r="C10" s="3"/>
      <c r="D10" s="3"/>
      <c r="E10" s="3"/>
      <c r="F10" s="3"/>
      <c r="G10" s="3"/>
    </row>
    <row r="11" spans="1:7" ht="75" customHeight="1">
      <c r="A11" s="248" t="s">
        <v>234</v>
      </c>
      <c r="B11" s="248"/>
      <c r="C11" s="248"/>
      <c r="D11" s="248"/>
      <c r="E11" s="248"/>
      <c r="F11" s="248"/>
      <c r="G11" s="248"/>
    </row>
    <row r="12" ht="13.5" customHeight="1" thickBot="1"/>
    <row r="13" spans="1:7" ht="43.5" customHeight="1" thickBot="1" thickTop="1">
      <c r="A13" s="4" t="s">
        <v>0</v>
      </c>
      <c r="B13" s="5" t="s">
        <v>1</v>
      </c>
      <c r="C13" s="5" t="s">
        <v>2</v>
      </c>
      <c r="D13" s="5" t="s">
        <v>126</v>
      </c>
      <c r="E13" s="6" t="s">
        <v>138</v>
      </c>
      <c r="F13" s="6" t="s">
        <v>232</v>
      </c>
      <c r="G13" s="6" t="s">
        <v>233</v>
      </c>
    </row>
    <row r="14" spans="1:7" ht="17.25" customHeight="1" thickBot="1" thickTop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7" ht="17.25" customHeight="1" thickBot="1" thickTop="1">
      <c r="A15" s="9" t="s">
        <v>23</v>
      </c>
      <c r="B15" s="10"/>
      <c r="C15" s="10"/>
      <c r="D15" s="10"/>
      <c r="E15" s="11">
        <f>E16+E36+E71+E93+E126+E140+E161+E167+E173+E116+E65+E134+E59</f>
        <v>31553.399999999998</v>
      </c>
      <c r="F15" s="11">
        <f>F16+F36+F71+F93+F126+F140+F161+F167+F173+F116+F65+F134+F59</f>
        <v>17365.899999999998</v>
      </c>
      <c r="G15" s="11">
        <f>G16+G36+G71+G93+G126+G140+G161+G167+G173+G116+G65+G134+G59</f>
        <v>22214.300000000003</v>
      </c>
    </row>
    <row r="16" spans="1:7" ht="79.5" thickTop="1">
      <c r="A16" s="12" t="s">
        <v>146</v>
      </c>
      <c r="B16" s="13" t="s">
        <v>57</v>
      </c>
      <c r="C16" s="13"/>
      <c r="D16" s="13"/>
      <c r="E16" s="14">
        <f>E17+E22+E31</f>
        <v>330.6</v>
      </c>
      <c r="F16" s="14">
        <f>F17+F22+F31</f>
        <v>379.6</v>
      </c>
      <c r="G16" s="14">
        <f>G17+G22+G31</f>
        <v>379.6</v>
      </c>
    </row>
    <row r="17" spans="1:7" ht="15">
      <c r="A17" s="15" t="s">
        <v>147</v>
      </c>
      <c r="B17" s="16" t="s">
        <v>149</v>
      </c>
      <c r="C17" s="16"/>
      <c r="D17" s="16"/>
      <c r="E17" s="17">
        <f aca="true" t="shared" si="0" ref="E17:G20">E18</f>
        <v>72.6</v>
      </c>
      <c r="F17" s="17">
        <f t="shared" si="0"/>
        <v>72.6</v>
      </c>
      <c r="G17" s="17">
        <f t="shared" si="0"/>
        <v>72.6</v>
      </c>
    </row>
    <row r="18" spans="1:7" ht="50.25" customHeight="1">
      <c r="A18" s="15" t="s">
        <v>148</v>
      </c>
      <c r="B18" s="16" t="s">
        <v>150</v>
      </c>
      <c r="C18" s="16"/>
      <c r="D18" s="16"/>
      <c r="E18" s="17">
        <f>E19</f>
        <v>72.6</v>
      </c>
      <c r="F18" s="17">
        <f t="shared" si="0"/>
        <v>72.6</v>
      </c>
      <c r="G18" s="17">
        <f t="shared" si="0"/>
        <v>72.6</v>
      </c>
    </row>
    <row r="19" spans="1:7" ht="33" customHeight="1">
      <c r="A19" s="18" t="s">
        <v>208</v>
      </c>
      <c r="B19" s="19" t="s">
        <v>151</v>
      </c>
      <c r="C19" s="19"/>
      <c r="D19" s="19"/>
      <c r="E19" s="20">
        <f t="shared" si="0"/>
        <v>72.6</v>
      </c>
      <c r="F19" s="20">
        <f t="shared" si="0"/>
        <v>72.6</v>
      </c>
      <c r="G19" s="21">
        <f t="shared" si="0"/>
        <v>72.6</v>
      </c>
    </row>
    <row r="20" spans="1:7" ht="34.5" customHeight="1">
      <c r="A20" s="22" t="s">
        <v>116</v>
      </c>
      <c r="B20" s="19" t="s">
        <v>151</v>
      </c>
      <c r="C20" s="23" t="s">
        <v>105</v>
      </c>
      <c r="D20" s="23"/>
      <c r="E20" s="24">
        <f t="shared" si="0"/>
        <v>72.6</v>
      </c>
      <c r="F20" s="24">
        <f t="shared" si="0"/>
        <v>72.6</v>
      </c>
      <c r="G20" s="25">
        <f t="shared" si="0"/>
        <v>72.6</v>
      </c>
    </row>
    <row r="21" spans="1:7" ht="45.75" customHeight="1">
      <c r="A21" s="26" t="s">
        <v>129</v>
      </c>
      <c r="B21" s="19" t="s">
        <v>151</v>
      </c>
      <c r="C21" s="27" t="s">
        <v>105</v>
      </c>
      <c r="D21" s="27" t="s">
        <v>12</v>
      </c>
      <c r="E21" s="28">
        <v>72.6</v>
      </c>
      <c r="F21" s="28">
        <v>72.6</v>
      </c>
      <c r="G21" s="29">
        <v>72.6</v>
      </c>
    </row>
    <row r="22" spans="1:7" ht="63.75" customHeight="1">
      <c r="A22" s="15" t="s">
        <v>152</v>
      </c>
      <c r="B22" s="16" t="s">
        <v>153</v>
      </c>
      <c r="C22" s="16"/>
      <c r="D22" s="16"/>
      <c r="E22" s="17">
        <f>E23+E26</f>
        <v>250</v>
      </c>
      <c r="F22" s="17">
        <f>F23+F26</f>
        <v>299</v>
      </c>
      <c r="G22" s="17">
        <f>G23+G26</f>
        <v>299</v>
      </c>
    </row>
    <row r="23" spans="1:7" ht="43.5" customHeight="1">
      <c r="A23" s="30" t="s">
        <v>155</v>
      </c>
      <c r="B23" s="19" t="s">
        <v>156</v>
      </c>
      <c r="C23" s="31"/>
      <c r="D23" s="31"/>
      <c r="E23" s="32">
        <f aca="true" t="shared" si="1" ref="E23:G27">E24</f>
        <v>0</v>
      </c>
      <c r="F23" s="32">
        <f t="shared" si="1"/>
        <v>9</v>
      </c>
      <c r="G23" s="32">
        <f t="shared" si="1"/>
        <v>9</v>
      </c>
    </row>
    <row r="24" spans="1:7" ht="30">
      <c r="A24" s="22" t="s">
        <v>116</v>
      </c>
      <c r="B24" s="33" t="s">
        <v>156</v>
      </c>
      <c r="C24" s="33" t="s">
        <v>105</v>
      </c>
      <c r="D24" s="33"/>
      <c r="E24" s="24">
        <f t="shared" si="1"/>
        <v>0</v>
      </c>
      <c r="F24" s="24">
        <f t="shared" si="1"/>
        <v>9</v>
      </c>
      <c r="G24" s="25">
        <f t="shared" si="1"/>
        <v>9</v>
      </c>
    </row>
    <row r="25" spans="1:7" ht="49.5" customHeight="1">
      <c r="A25" s="26" t="s">
        <v>129</v>
      </c>
      <c r="B25" s="34" t="s">
        <v>156</v>
      </c>
      <c r="C25" s="34" t="s">
        <v>105</v>
      </c>
      <c r="D25" s="34" t="s">
        <v>12</v>
      </c>
      <c r="E25" s="28">
        <v>0</v>
      </c>
      <c r="F25" s="28">
        <v>9</v>
      </c>
      <c r="G25" s="29">
        <v>9</v>
      </c>
    </row>
    <row r="26" spans="1:7" ht="49.5" customHeight="1">
      <c r="A26" s="30" t="s">
        <v>58</v>
      </c>
      <c r="B26" s="19" t="s">
        <v>154</v>
      </c>
      <c r="C26" s="31"/>
      <c r="D26" s="31"/>
      <c r="E26" s="32">
        <f>E27+E29</f>
        <v>250</v>
      </c>
      <c r="F26" s="32">
        <f>F27+F29</f>
        <v>290</v>
      </c>
      <c r="G26" s="32">
        <f>G27+G29</f>
        <v>290</v>
      </c>
    </row>
    <row r="27" spans="1:7" ht="49.5" customHeight="1">
      <c r="A27" s="22" t="s">
        <v>116</v>
      </c>
      <c r="B27" s="33" t="s">
        <v>154</v>
      </c>
      <c r="C27" s="33" t="s">
        <v>105</v>
      </c>
      <c r="D27" s="33"/>
      <c r="E27" s="24">
        <f t="shared" si="1"/>
        <v>150</v>
      </c>
      <c r="F27" s="24">
        <f t="shared" si="1"/>
        <v>190</v>
      </c>
      <c r="G27" s="25">
        <f t="shared" si="1"/>
        <v>190</v>
      </c>
    </row>
    <row r="28" spans="1:7" ht="49.5" customHeight="1">
      <c r="A28" s="26" t="s">
        <v>129</v>
      </c>
      <c r="B28" s="34" t="s">
        <v>154</v>
      </c>
      <c r="C28" s="34" t="s">
        <v>105</v>
      </c>
      <c r="D28" s="34" t="s">
        <v>12</v>
      </c>
      <c r="E28" s="28">
        <v>150</v>
      </c>
      <c r="F28" s="28">
        <v>190</v>
      </c>
      <c r="G28" s="29">
        <v>190</v>
      </c>
    </row>
    <row r="29" spans="1:7" ht="29.25" customHeight="1">
      <c r="A29" s="22" t="s">
        <v>115</v>
      </c>
      <c r="B29" s="33" t="s">
        <v>154</v>
      </c>
      <c r="C29" s="33" t="s">
        <v>107</v>
      </c>
      <c r="D29" s="33"/>
      <c r="E29" s="24">
        <f>E30</f>
        <v>100</v>
      </c>
      <c r="F29" s="24">
        <f>F30</f>
        <v>100</v>
      </c>
      <c r="G29" s="25">
        <f>G30</f>
        <v>100</v>
      </c>
    </row>
    <row r="30" spans="1:7" ht="29.25" customHeight="1">
      <c r="A30" s="26" t="s">
        <v>58</v>
      </c>
      <c r="B30" s="34" t="s">
        <v>154</v>
      </c>
      <c r="C30" s="34" t="s">
        <v>107</v>
      </c>
      <c r="D30" s="34" t="s">
        <v>12</v>
      </c>
      <c r="E30" s="28">
        <v>100</v>
      </c>
      <c r="F30" s="28">
        <v>100</v>
      </c>
      <c r="G30" s="29">
        <v>100</v>
      </c>
    </row>
    <row r="31" spans="1:7" ht="21.75" customHeight="1">
      <c r="A31" s="15" t="s">
        <v>147</v>
      </c>
      <c r="B31" s="16" t="s">
        <v>149</v>
      </c>
      <c r="C31" s="35"/>
      <c r="D31" s="16"/>
      <c r="E31" s="36">
        <f>E34</f>
        <v>8</v>
      </c>
      <c r="F31" s="36">
        <f>F34</f>
        <v>8</v>
      </c>
      <c r="G31" s="37">
        <f>G34</f>
        <v>8</v>
      </c>
    </row>
    <row r="32" spans="1:7" ht="90.75">
      <c r="A32" s="38" t="s">
        <v>209</v>
      </c>
      <c r="B32" s="16" t="s">
        <v>157</v>
      </c>
      <c r="C32" s="35"/>
      <c r="D32" s="39"/>
      <c r="E32" s="36">
        <f aca="true" t="shared" si="2" ref="E32:F34">E33</f>
        <v>8</v>
      </c>
      <c r="F32" s="36">
        <f t="shared" si="2"/>
        <v>8</v>
      </c>
      <c r="G32" s="37">
        <f>G33</f>
        <v>8</v>
      </c>
    </row>
    <row r="33" spans="1:7" ht="30.75" customHeight="1">
      <c r="A33" s="30" t="s">
        <v>159</v>
      </c>
      <c r="B33" s="19" t="s">
        <v>158</v>
      </c>
      <c r="C33" s="31"/>
      <c r="D33" s="31"/>
      <c r="E33" s="32">
        <f t="shared" si="2"/>
        <v>8</v>
      </c>
      <c r="F33" s="32">
        <f t="shared" si="2"/>
        <v>8</v>
      </c>
      <c r="G33" s="40">
        <f>G34</f>
        <v>8</v>
      </c>
    </row>
    <row r="34" spans="1:7" ht="30">
      <c r="A34" s="22" t="s">
        <v>116</v>
      </c>
      <c r="B34" s="33" t="s">
        <v>158</v>
      </c>
      <c r="C34" s="33" t="s">
        <v>105</v>
      </c>
      <c r="D34" s="33"/>
      <c r="E34" s="24">
        <f t="shared" si="2"/>
        <v>8</v>
      </c>
      <c r="F34" s="24">
        <f t="shared" si="2"/>
        <v>8</v>
      </c>
      <c r="G34" s="25">
        <f>G35</f>
        <v>8</v>
      </c>
    </row>
    <row r="35" spans="1:7" ht="45">
      <c r="A35" s="26" t="s">
        <v>32</v>
      </c>
      <c r="B35" s="34" t="s">
        <v>158</v>
      </c>
      <c r="C35" s="34" t="s">
        <v>105</v>
      </c>
      <c r="D35" s="34" t="s">
        <v>33</v>
      </c>
      <c r="E35" s="28">
        <v>8</v>
      </c>
      <c r="F35" s="28">
        <v>8</v>
      </c>
      <c r="G35" s="29">
        <v>8</v>
      </c>
    </row>
    <row r="36" spans="1:7" ht="94.5">
      <c r="A36" s="41" t="s">
        <v>210</v>
      </c>
      <c r="B36" s="42" t="s">
        <v>59</v>
      </c>
      <c r="C36" s="35"/>
      <c r="D36" s="42"/>
      <c r="E36" s="43">
        <f>E37+E54</f>
        <v>4204.4</v>
      </c>
      <c r="F36" s="43">
        <f>F37+F54</f>
        <v>2606.8</v>
      </c>
      <c r="G36" s="43">
        <f>G37+G54</f>
        <v>7784.1</v>
      </c>
    </row>
    <row r="37" spans="1:7" ht="15">
      <c r="A37" s="44" t="s">
        <v>147</v>
      </c>
      <c r="B37" s="16" t="s">
        <v>160</v>
      </c>
      <c r="C37" s="16"/>
      <c r="D37" s="16"/>
      <c r="E37" s="17">
        <f>E38</f>
        <v>4204.4</v>
      </c>
      <c r="F37" s="17">
        <f>F38</f>
        <v>2606.8</v>
      </c>
      <c r="G37" s="45">
        <f>G38</f>
        <v>2120.6</v>
      </c>
    </row>
    <row r="38" spans="1:7" ht="60">
      <c r="A38" s="238" t="s">
        <v>211</v>
      </c>
      <c r="B38" s="239" t="s">
        <v>161</v>
      </c>
      <c r="C38" s="239"/>
      <c r="D38" s="239"/>
      <c r="E38" s="240">
        <f>E41+E44+E47+E50+E53</f>
        <v>4204.4</v>
      </c>
      <c r="F38" s="240">
        <f>F41+F44+F47+F50+F53</f>
        <v>2606.8</v>
      </c>
      <c r="G38" s="240">
        <f>G41+G44+G47+G50+G53</f>
        <v>2120.6</v>
      </c>
    </row>
    <row r="39" spans="1:7" ht="29.25" customHeight="1">
      <c r="A39" s="30" t="s">
        <v>132</v>
      </c>
      <c r="B39" s="31" t="s">
        <v>162</v>
      </c>
      <c r="C39" s="31"/>
      <c r="D39" s="31"/>
      <c r="E39" s="32">
        <f aca="true" t="shared" si="3" ref="E39:G40">E40</f>
        <v>1959.3</v>
      </c>
      <c r="F39" s="32">
        <f t="shared" si="3"/>
        <v>2050</v>
      </c>
      <c r="G39" s="40">
        <f t="shared" si="3"/>
        <v>1390.3</v>
      </c>
    </row>
    <row r="40" spans="1:7" ht="30">
      <c r="A40" s="22" t="s">
        <v>116</v>
      </c>
      <c r="B40" s="31" t="s">
        <v>162</v>
      </c>
      <c r="C40" s="23" t="s">
        <v>105</v>
      </c>
      <c r="D40" s="23"/>
      <c r="E40" s="24">
        <f t="shared" si="3"/>
        <v>1959.3</v>
      </c>
      <c r="F40" s="24">
        <f t="shared" si="3"/>
        <v>2050</v>
      </c>
      <c r="G40" s="25">
        <f t="shared" si="3"/>
        <v>1390.3</v>
      </c>
    </row>
    <row r="41" spans="1:7" ht="15">
      <c r="A41" s="26" t="s">
        <v>35</v>
      </c>
      <c r="B41" s="31" t="s">
        <v>162</v>
      </c>
      <c r="C41" s="27" t="s">
        <v>105</v>
      </c>
      <c r="D41" s="27" t="s">
        <v>34</v>
      </c>
      <c r="E41" s="28">
        <v>1959.3</v>
      </c>
      <c r="F41" s="28">
        <v>2050</v>
      </c>
      <c r="G41" s="29">
        <v>1390.3</v>
      </c>
    </row>
    <row r="42" spans="1:7" ht="27" customHeight="1">
      <c r="A42" s="30" t="s">
        <v>60</v>
      </c>
      <c r="B42" s="31" t="s">
        <v>163</v>
      </c>
      <c r="C42" s="31"/>
      <c r="D42" s="31"/>
      <c r="E42" s="32">
        <f aca="true" t="shared" si="4" ref="E42:G43">E43</f>
        <v>1951.7</v>
      </c>
      <c r="F42" s="32">
        <f t="shared" si="4"/>
        <v>300.4</v>
      </c>
      <c r="G42" s="40">
        <f t="shared" si="4"/>
        <v>473.9</v>
      </c>
    </row>
    <row r="43" spans="1:7" ht="30">
      <c r="A43" s="22" t="s">
        <v>116</v>
      </c>
      <c r="B43" s="31" t="s">
        <v>163</v>
      </c>
      <c r="C43" s="23" t="s">
        <v>105</v>
      </c>
      <c r="D43" s="23"/>
      <c r="E43" s="24">
        <f t="shared" si="4"/>
        <v>1951.7</v>
      </c>
      <c r="F43" s="24">
        <f t="shared" si="4"/>
        <v>300.4</v>
      </c>
      <c r="G43" s="25">
        <f t="shared" si="4"/>
        <v>473.9</v>
      </c>
    </row>
    <row r="44" spans="1:7" ht="30.75" customHeight="1">
      <c r="A44" s="26" t="s">
        <v>35</v>
      </c>
      <c r="B44" s="31" t="s">
        <v>163</v>
      </c>
      <c r="C44" s="27" t="s">
        <v>105</v>
      </c>
      <c r="D44" s="27" t="s">
        <v>34</v>
      </c>
      <c r="E44" s="28">
        <v>1951.7</v>
      </c>
      <c r="F44" s="28">
        <v>300.4</v>
      </c>
      <c r="G44" s="29">
        <v>473.9</v>
      </c>
    </row>
    <row r="45" spans="1:7" ht="66.75" customHeight="1">
      <c r="A45" s="30" t="s">
        <v>95</v>
      </c>
      <c r="B45" s="31" t="s">
        <v>164</v>
      </c>
      <c r="C45" s="31"/>
      <c r="D45" s="31"/>
      <c r="E45" s="32">
        <f aca="true" t="shared" si="5" ref="E45:G46">E46</f>
        <v>37</v>
      </c>
      <c r="F45" s="32">
        <f t="shared" si="5"/>
        <v>0</v>
      </c>
      <c r="G45" s="40">
        <f t="shared" si="5"/>
        <v>0</v>
      </c>
    </row>
    <row r="46" spans="1:7" ht="30.75" customHeight="1">
      <c r="A46" s="22" t="s">
        <v>116</v>
      </c>
      <c r="B46" s="31" t="s">
        <v>164</v>
      </c>
      <c r="C46" s="23" t="s">
        <v>105</v>
      </c>
      <c r="D46" s="23"/>
      <c r="E46" s="46">
        <f t="shared" si="5"/>
        <v>37</v>
      </c>
      <c r="F46" s="46">
        <f t="shared" si="5"/>
        <v>0</v>
      </c>
      <c r="G46" s="47">
        <f t="shared" si="5"/>
        <v>0</v>
      </c>
    </row>
    <row r="47" spans="1:7" ht="30.75" customHeight="1">
      <c r="A47" s="26" t="s">
        <v>35</v>
      </c>
      <c r="B47" s="31" t="s">
        <v>164</v>
      </c>
      <c r="C47" s="27" t="s">
        <v>105</v>
      </c>
      <c r="D47" s="27" t="s">
        <v>34</v>
      </c>
      <c r="E47" s="48">
        <v>37</v>
      </c>
      <c r="F47" s="48">
        <v>0</v>
      </c>
      <c r="G47" s="49">
        <v>0</v>
      </c>
    </row>
    <row r="48" spans="1:7" ht="54" customHeight="1">
      <c r="A48" s="30" t="s">
        <v>61</v>
      </c>
      <c r="B48" s="31" t="s">
        <v>165</v>
      </c>
      <c r="C48" s="31"/>
      <c r="D48" s="31"/>
      <c r="E48" s="32">
        <f aca="true" t="shared" si="6" ref="E48:G49">E49</f>
        <v>250.4</v>
      </c>
      <c r="F48" s="32">
        <f t="shared" si="6"/>
        <v>250.4</v>
      </c>
      <c r="G48" s="40">
        <f t="shared" si="6"/>
        <v>250.4</v>
      </c>
    </row>
    <row r="49" spans="1:7" ht="28.5" customHeight="1">
      <c r="A49" s="22" t="s">
        <v>116</v>
      </c>
      <c r="B49" s="23" t="s">
        <v>165</v>
      </c>
      <c r="C49" s="23" t="s">
        <v>105</v>
      </c>
      <c r="D49" s="23"/>
      <c r="E49" s="46">
        <f t="shared" si="6"/>
        <v>250.4</v>
      </c>
      <c r="F49" s="46">
        <f t="shared" si="6"/>
        <v>250.4</v>
      </c>
      <c r="G49" s="47">
        <f t="shared" si="6"/>
        <v>250.4</v>
      </c>
    </row>
    <row r="50" spans="1:7" ht="28.5" customHeight="1">
      <c r="A50" s="50" t="s">
        <v>35</v>
      </c>
      <c r="B50" s="51" t="s">
        <v>165</v>
      </c>
      <c r="C50" s="52" t="s">
        <v>105</v>
      </c>
      <c r="D50" s="52" t="s">
        <v>34</v>
      </c>
      <c r="E50" s="53">
        <v>250.4</v>
      </c>
      <c r="F50" s="53">
        <v>250.4</v>
      </c>
      <c r="G50" s="54">
        <v>250.4</v>
      </c>
    </row>
    <row r="51" spans="1:7" ht="45" customHeight="1">
      <c r="A51" s="212" t="s">
        <v>247</v>
      </c>
      <c r="B51" s="31" t="s">
        <v>248</v>
      </c>
      <c r="C51" s="126"/>
      <c r="D51" s="126"/>
      <c r="E51" s="128">
        <v>6</v>
      </c>
      <c r="F51" s="128">
        <v>6</v>
      </c>
      <c r="G51" s="129">
        <v>6</v>
      </c>
    </row>
    <row r="52" spans="1:7" ht="28.5" customHeight="1">
      <c r="A52" s="22" t="s">
        <v>116</v>
      </c>
      <c r="B52" s="169" t="s">
        <v>248</v>
      </c>
      <c r="C52" s="169" t="s">
        <v>105</v>
      </c>
      <c r="D52" s="169"/>
      <c r="E52" s="170">
        <v>6</v>
      </c>
      <c r="F52" s="170">
        <v>6</v>
      </c>
      <c r="G52" s="171">
        <v>6</v>
      </c>
    </row>
    <row r="53" spans="1:7" ht="28.5" customHeight="1">
      <c r="A53" s="172" t="s">
        <v>35</v>
      </c>
      <c r="B53" s="173" t="s">
        <v>248</v>
      </c>
      <c r="C53" s="173" t="s">
        <v>105</v>
      </c>
      <c r="D53" s="173" t="s">
        <v>34</v>
      </c>
      <c r="E53" s="174">
        <v>6</v>
      </c>
      <c r="F53" s="174">
        <v>6</v>
      </c>
      <c r="G53" s="175">
        <v>6</v>
      </c>
    </row>
    <row r="54" spans="1:7" ht="28.5" customHeight="1">
      <c r="A54" s="241" t="s">
        <v>267</v>
      </c>
      <c r="B54" s="16" t="s">
        <v>265</v>
      </c>
      <c r="C54" s="16"/>
      <c r="D54" s="16"/>
      <c r="E54" s="17">
        <f aca="true" t="shared" si="7" ref="E54:G55">E55</f>
        <v>0</v>
      </c>
      <c r="F54" s="17">
        <f t="shared" si="7"/>
        <v>0</v>
      </c>
      <c r="G54" s="45">
        <f t="shared" si="7"/>
        <v>5663.5</v>
      </c>
    </row>
    <row r="55" spans="1:7" ht="28.5" customHeight="1">
      <c r="A55" s="242" t="s">
        <v>268</v>
      </c>
      <c r="B55" s="16" t="s">
        <v>266</v>
      </c>
      <c r="C55" s="239"/>
      <c r="D55" s="239"/>
      <c r="E55" s="240">
        <f>E56</f>
        <v>0</v>
      </c>
      <c r="F55" s="240">
        <f t="shared" si="7"/>
        <v>0</v>
      </c>
      <c r="G55" s="240">
        <f t="shared" si="7"/>
        <v>5663.5</v>
      </c>
    </row>
    <row r="56" spans="1:7" ht="28.5" customHeight="1">
      <c r="A56" s="243" t="s">
        <v>269</v>
      </c>
      <c r="B56" s="31" t="s">
        <v>270</v>
      </c>
      <c r="C56" s="31"/>
      <c r="D56" s="31"/>
      <c r="E56" s="32">
        <f aca="true" t="shared" si="8" ref="E56:G57">E57</f>
        <v>0</v>
      </c>
      <c r="F56" s="32">
        <f t="shared" si="8"/>
        <v>0</v>
      </c>
      <c r="G56" s="40">
        <f t="shared" si="8"/>
        <v>5663.5</v>
      </c>
    </row>
    <row r="57" spans="1:7" ht="42" customHeight="1">
      <c r="A57" s="244" t="s">
        <v>116</v>
      </c>
      <c r="B57" s="31" t="s">
        <v>270</v>
      </c>
      <c r="C57" s="169" t="s">
        <v>105</v>
      </c>
      <c r="D57" s="169"/>
      <c r="E57" s="195">
        <f t="shared" si="8"/>
        <v>0</v>
      </c>
      <c r="F57" s="195">
        <f t="shared" si="8"/>
        <v>0</v>
      </c>
      <c r="G57" s="224">
        <f t="shared" si="8"/>
        <v>5663.5</v>
      </c>
    </row>
    <row r="58" spans="1:7" ht="28.5" customHeight="1">
      <c r="A58" s="245" t="s">
        <v>35</v>
      </c>
      <c r="B58" s="116" t="s">
        <v>270</v>
      </c>
      <c r="C58" s="173" t="s">
        <v>105</v>
      </c>
      <c r="D58" s="173" t="s">
        <v>34</v>
      </c>
      <c r="E58" s="226">
        <v>0</v>
      </c>
      <c r="F58" s="226">
        <v>0</v>
      </c>
      <c r="G58" s="227">
        <v>5663.5</v>
      </c>
    </row>
    <row r="59" spans="1:7" ht="103.5" customHeight="1">
      <c r="A59" s="12" t="s">
        <v>236</v>
      </c>
      <c r="B59" s="55" t="s">
        <v>235</v>
      </c>
      <c r="C59" s="56"/>
      <c r="D59" s="56"/>
      <c r="E59" s="14">
        <f aca="true" t="shared" si="9" ref="E59:G60">E60</f>
        <v>39</v>
      </c>
      <c r="F59" s="14">
        <f t="shared" si="9"/>
        <v>100</v>
      </c>
      <c r="G59" s="57">
        <f t="shared" si="9"/>
        <v>100</v>
      </c>
    </row>
    <row r="60" spans="1:7" ht="28.5" customHeight="1">
      <c r="A60" s="214" t="s">
        <v>147</v>
      </c>
      <c r="B60" s="103" t="s">
        <v>237</v>
      </c>
      <c r="C60" s="213"/>
      <c r="D60" s="213"/>
      <c r="E60" s="105">
        <f t="shared" si="9"/>
        <v>39</v>
      </c>
      <c r="F60" s="105">
        <f t="shared" si="9"/>
        <v>100</v>
      </c>
      <c r="G60" s="219">
        <f t="shared" si="9"/>
        <v>100</v>
      </c>
    </row>
    <row r="61" spans="1:7" ht="69" customHeight="1">
      <c r="A61" s="215" t="s">
        <v>238</v>
      </c>
      <c r="B61" s="216" t="s">
        <v>239</v>
      </c>
      <c r="C61" s="74"/>
      <c r="D61" s="74"/>
      <c r="E61" s="220">
        <f>E62</f>
        <v>39</v>
      </c>
      <c r="F61" s="220">
        <f>F63</f>
        <v>100</v>
      </c>
      <c r="G61" s="221">
        <f>G63</f>
        <v>100</v>
      </c>
    </row>
    <row r="62" spans="1:7" ht="44.25" customHeight="1">
      <c r="A62" s="218" t="s">
        <v>240</v>
      </c>
      <c r="B62" s="73" t="s">
        <v>241</v>
      </c>
      <c r="C62" s="74"/>
      <c r="D62" s="74"/>
      <c r="E62" s="222">
        <f>E63</f>
        <v>39</v>
      </c>
      <c r="F62" s="222">
        <f>F63</f>
        <v>100</v>
      </c>
      <c r="G62" s="222">
        <f>G63</f>
        <v>100</v>
      </c>
    </row>
    <row r="63" spans="1:7" ht="28.5" customHeight="1">
      <c r="A63" s="72" t="s">
        <v>116</v>
      </c>
      <c r="B63" s="120" t="s">
        <v>241</v>
      </c>
      <c r="C63" s="74" t="s">
        <v>105</v>
      </c>
      <c r="D63" s="74"/>
      <c r="E63" s="114">
        <f>E64</f>
        <v>39</v>
      </c>
      <c r="F63" s="114">
        <v>100</v>
      </c>
      <c r="G63" s="115">
        <v>100</v>
      </c>
    </row>
    <row r="64" spans="1:7" ht="28.5" customHeight="1">
      <c r="A64" s="26" t="s">
        <v>17</v>
      </c>
      <c r="B64" s="34" t="s">
        <v>241</v>
      </c>
      <c r="C64" s="27" t="s">
        <v>105</v>
      </c>
      <c r="D64" s="27" t="s">
        <v>18</v>
      </c>
      <c r="E64" s="48">
        <v>39</v>
      </c>
      <c r="F64" s="48">
        <v>100</v>
      </c>
      <c r="G64" s="49">
        <v>100</v>
      </c>
    </row>
    <row r="65" spans="1:7" ht="107.25" customHeight="1">
      <c r="A65" s="61" t="s">
        <v>118</v>
      </c>
      <c r="B65" s="55" t="s">
        <v>117</v>
      </c>
      <c r="C65" s="60"/>
      <c r="D65" s="55"/>
      <c r="E65" s="43">
        <f>E66</f>
        <v>50</v>
      </c>
      <c r="F65" s="43">
        <f>F67</f>
        <v>50</v>
      </c>
      <c r="G65" s="62">
        <f>G67</f>
        <v>0</v>
      </c>
    </row>
    <row r="66" spans="1:7" ht="30" customHeight="1">
      <c r="A66" s="44" t="s">
        <v>215</v>
      </c>
      <c r="B66" s="55" t="s">
        <v>216</v>
      </c>
      <c r="C66" s="60"/>
      <c r="D66" s="55"/>
      <c r="E66" s="43">
        <f>E67</f>
        <v>50</v>
      </c>
      <c r="F66" s="43">
        <f>F67</f>
        <v>50</v>
      </c>
      <c r="G66" s="43">
        <f>G67</f>
        <v>0</v>
      </c>
    </row>
    <row r="67" spans="1:7" ht="36.75" customHeight="1">
      <c r="A67" s="61" t="s">
        <v>168</v>
      </c>
      <c r="B67" s="55" t="s">
        <v>166</v>
      </c>
      <c r="C67" s="63"/>
      <c r="D67" s="63"/>
      <c r="E67" s="43">
        <f>E68</f>
        <v>50</v>
      </c>
      <c r="F67" s="43">
        <f aca="true" t="shared" si="10" ref="E67:G69">F68</f>
        <v>50</v>
      </c>
      <c r="G67" s="43">
        <f t="shared" si="10"/>
        <v>0</v>
      </c>
    </row>
    <row r="68" spans="1:7" ht="60.75" customHeight="1">
      <c r="A68" s="64" t="s">
        <v>169</v>
      </c>
      <c r="B68" s="19" t="s">
        <v>167</v>
      </c>
      <c r="C68" s="65"/>
      <c r="D68" s="65"/>
      <c r="E68" s="66">
        <f t="shared" si="10"/>
        <v>50</v>
      </c>
      <c r="F68" s="66">
        <f t="shared" si="10"/>
        <v>50</v>
      </c>
      <c r="G68" s="67">
        <f>G69</f>
        <v>0</v>
      </c>
    </row>
    <row r="69" spans="1:7" ht="34.5" customHeight="1">
      <c r="A69" s="22" t="s">
        <v>116</v>
      </c>
      <c r="B69" s="19" t="s">
        <v>167</v>
      </c>
      <c r="C69" s="23" t="s">
        <v>105</v>
      </c>
      <c r="D69" s="23"/>
      <c r="E69" s="24">
        <f t="shared" si="10"/>
        <v>50</v>
      </c>
      <c r="F69" s="24">
        <f t="shared" si="10"/>
        <v>50</v>
      </c>
      <c r="G69" s="25">
        <f>G70</f>
        <v>0</v>
      </c>
    </row>
    <row r="70" spans="1:7" ht="34.5" customHeight="1">
      <c r="A70" s="26" t="s">
        <v>134</v>
      </c>
      <c r="B70" s="19" t="s">
        <v>167</v>
      </c>
      <c r="C70" s="27" t="s">
        <v>105</v>
      </c>
      <c r="D70" s="27" t="s">
        <v>133</v>
      </c>
      <c r="E70" s="28">
        <v>50</v>
      </c>
      <c r="F70" s="28">
        <v>50</v>
      </c>
      <c r="G70" s="29">
        <v>0</v>
      </c>
    </row>
    <row r="71" spans="1:7" ht="100.5" customHeight="1">
      <c r="A71" s="61" t="s">
        <v>225</v>
      </c>
      <c r="B71" s="55" t="s">
        <v>62</v>
      </c>
      <c r="C71" s="55"/>
      <c r="D71" s="55"/>
      <c r="E71" s="36">
        <f>E72+E89</f>
        <v>3560.4</v>
      </c>
      <c r="F71" s="36">
        <f>F72+F89</f>
        <v>2374.9</v>
      </c>
      <c r="G71" s="36">
        <f>G72+G89</f>
        <v>2612.7</v>
      </c>
    </row>
    <row r="72" spans="1:7" ht="41.25" customHeight="1">
      <c r="A72" s="68" t="s">
        <v>147</v>
      </c>
      <c r="B72" s="16" t="s">
        <v>170</v>
      </c>
      <c r="C72" s="69"/>
      <c r="D72" s="16"/>
      <c r="E72" s="43">
        <f>E73+E85</f>
        <v>3543.4</v>
      </c>
      <c r="F72" s="43">
        <f>F73+F85</f>
        <v>2357.9</v>
      </c>
      <c r="G72" s="43">
        <f>G73+G85</f>
        <v>2595.7</v>
      </c>
    </row>
    <row r="73" spans="1:7" ht="49.5" customHeight="1">
      <c r="A73" s="68" t="s">
        <v>212</v>
      </c>
      <c r="B73" s="16" t="s">
        <v>171</v>
      </c>
      <c r="C73" s="69"/>
      <c r="D73" s="16"/>
      <c r="E73" s="43">
        <f>E74+E79+E82</f>
        <v>3513.4</v>
      </c>
      <c r="F73" s="43">
        <f>F74+F79+F82</f>
        <v>2297.9</v>
      </c>
      <c r="G73" s="43">
        <f>G74+G79+G82</f>
        <v>2397.7</v>
      </c>
    </row>
    <row r="74" spans="1:7" ht="33.75" customHeight="1">
      <c r="A74" s="70" t="s">
        <v>173</v>
      </c>
      <c r="B74" s="71" t="s">
        <v>172</v>
      </c>
      <c r="C74" s="71"/>
      <c r="D74" s="71"/>
      <c r="E74" s="20">
        <f>E75+E77</f>
        <v>578.8</v>
      </c>
      <c r="F74" s="20">
        <f>F75+F77</f>
        <v>731.7</v>
      </c>
      <c r="G74" s="21">
        <f>G75+G77</f>
        <v>831.5</v>
      </c>
    </row>
    <row r="75" spans="1:7" ht="87" customHeight="1">
      <c r="A75" s="72" t="s">
        <v>111</v>
      </c>
      <c r="B75" s="73" t="s">
        <v>172</v>
      </c>
      <c r="C75" s="74" t="s">
        <v>108</v>
      </c>
      <c r="D75" s="74"/>
      <c r="E75" s="75">
        <f>E76</f>
        <v>250.6</v>
      </c>
      <c r="F75" s="75">
        <f>F76</f>
        <v>250.6</v>
      </c>
      <c r="G75" s="76">
        <f>G76</f>
        <v>400.6</v>
      </c>
    </row>
    <row r="76" spans="1:7" ht="24.75" customHeight="1">
      <c r="A76" s="77" t="s">
        <v>19</v>
      </c>
      <c r="B76" s="71" t="s">
        <v>172</v>
      </c>
      <c r="C76" s="78" t="s">
        <v>108</v>
      </c>
      <c r="D76" s="78" t="s">
        <v>20</v>
      </c>
      <c r="E76" s="66">
        <v>250.6</v>
      </c>
      <c r="F76" s="66">
        <v>250.6</v>
      </c>
      <c r="G76" s="67">
        <v>400.6</v>
      </c>
    </row>
    <row r="77" spans="1:7" ht="32.25" customHeight="1">
      <c r="A77" s="79" t="s">
        <v>116</v>
      </c>
      <c r="B77" s="80" t="s">
        <v>172</v>
      </c>
      <c r="C77" s="81" t="s">
        <v>105</v>
      </c>
      <c r="D77" s="81"/>
      <c r="E77" s="82">
        <f>E78</f>
        <v>328.2</v>
      </c>
      <c r="F77" s="82">
        <f>F78</f>
        <v>481.1</v>
      </c>
      <c r="G77" s="83">
        <f>G78</f>
        <v>430.9</v>
      </c>
    </row>
    <row r="78" spans="1:7" ht="24.75" customHeight="1">
      <c r="A78" s="84" t="s">
        <v>19</v>
      </c>
      <c r="B78" s="85" t="s">
        <v>172</v>
      </c>
      <c r="C78" s="86" t="s">
        <v>105</v>
      </c>
      <c r="D78" s="86" t="s">
        <v>20</v>
      </c>
      <c r="E78" s="87">
        <v>328.2</v>
      </c>
      <c r="F78" s="87">
        <v>481.1</v>
      </c>
      <c r="G78" s="88">
        <v>430.9</v>
      </c>
    </row>
    <row r="79" spans="1:7" ht="136.5" customHeight="1">
      <c r="A79" s="70" t="s">
        <v>135</v>
      </c>
      <c r="B79" s="71" t="s">
        <v>174</v>
      </c>
      <c r="C79" s="71"/>
      <c r="D79" s="71"/>
      <c r="E79" s="20">
        <f aca="true" t="shared" si="11" ref="E79:G80">E80</f>
        <v>1566.2</v>
      </c>
      <c r="F79" s="20">
        <f t="shared" si="11"/>
        <v>1566.2</v>
      </c>
      <c r="G79" s="21">
        <f t="shared" si="11"/>
        <v>1566.2</v>
      </c>
    </row>
    <row r="80" spans="1:7" ht="87.75" customHeight="1">
      <c r="A80" s="22" t="s">
        <v>111</v>
      </c>
      <c r="B80" s="89" t="s">
        <v>174</v>
      </c>
      <c r="C80" s="23" t="s">
        <v>108</v>
      </c>
      <c r="D80" s="23"/>
      <c r="E80" s="24">
        <f t="shared" si="11"/>
        <v>1566.2</v>
      </c>
      <c r="F80" s="24">
        <f t="shared" si="11"/>
        <v>1566.2</v>
      </c>
      <c r="G80" s="25">
        <f t="shared" si="11"/>
        <v>1566.2</v>
      </c>
    </row>
    <row r="81" spans="1:7" ht="24.75" customHeight="1">
      <c r="A81" s="50" t="s">
        <v>19</v>
      </c>
      <c r="B81" s="71" t="s">
        <v>174</v>
      </c>
      <c r="C81" s="90" t="s">
        <v>108</v>
      </c>
      <c r="D81" s="90" t="s">
        <v>20</v>
      </c>
      <c r="E81" s="91">
        <v>1566.2</v>
      </c>
      <c r="F81" s="91">
        <v>1566.2</v>
      </c>
      <c r="G81" s="92">
        <v>1566.2</v>
      </c>
    </row>
    <row r="82" spans="1:7" ht="41.25" customHeight="1">
      <c r="A82" s="212" t="s">
        <v>250</v>
      </c>
      <c r="B82" s="31" t="s">
        <v>249</v>
      </c>
      <c r="C82" s="31"/>
      <c r="D82" s="31"/>
      <c r="E82" s="32">
        <v>1368.4</v>
      </c>
      <c r="F82" s="32">
        <v>0</v>
      </c>
      <c r="G82" s="40">
        <v>0</v>
      </c>
    </row>
    <row r="83" spans="1:7" ht="34.5" customHeight="1">
      <c r="A83" s="223" t="s">
        <v>116</v>
      </c>
      <c r="B83" s="89" t="s">
        <v>249</v>
      </c>
      <c r="C83" s="169" t="s">
        <v>105</v>
      </c>
      <c r="D83" s="169"/>
      <c r="E83" s="195">
        <v>1368.4</v>
      </c>
      <c r="F83" s="195">
        <v>0</v>
      </c>
      <c r="G83" s="224">
        <v>0</v>
      </c>
    </row>
    <row r="84" spans="1:7" ht="24.75" customHeight="1">
      <c r="A84" s="172" t="s">
        <v>19</v>
      </c>
      <c r="B84" s="116" t="s">
        <v>249</v>
      </c>
      <c r="C84" s="225" t="s">
        <v>105</v>
      </c>
      <c r="D84" s="225" t="s">
        <v>20</v>
      </c>
      <c r="E84" s="226">
        <v>1368.4</v>
      </c>
      <c r="F84" s="226">
        <v>0</v>
      </c>
      <c r="G84" s="227">
        <v>0</v>
      </c>
    </row>
    <row r="85" spans="1:7" ht="35.25" customHeight="1">
      <c r="A85" s="93" t="s">
        <v>175</v>
      </c>
      <c r="B85" s="94" t="s">
        <v>176</v>
      </c>
      <c r="C85" s="65"/>
      <c r="D85" s="65"/>
      <c r="E85" s="95">
        <f aca="true" t="shared" si="12" ref="E85:F87">E86</f>
        <v>30</v>
      </c>
      <c r="F85" s="95">
        <f t="shared" si="12"/>
        <v>60</v>
      </c>
      <c r="G85" s="96">
        <f>G86</f>
        <v>198</v>
      </c>
    </row>
    <row r="86" spans="1:7" ht="35.25" customHeight="1">
      <c r="A86" s="30" t="s">
        <v>63</v>
      </c>
      <c r="B86" s="31" t="s">
        <v>177</v>
      </c>
      <c r="C86" s="31" t="s">
        <v>3</v>
      </c>
      <c r="D86" s="31"/>
      <c r="E86" s="32">
        <f t="shared" si="12"/>
        <v>30</v>
      </c>
      <c r="F86" s="32">
        <f t="shared" si="12"/>
        <v>60</v>
      </c>
      <c r="G86" s="40">
        <f>G87</f>
        <v>198</v>
      </c>
    </row>
    <row r="87" spans="1:7" ht="36" customHeight="1">
      <c r="A87" s="22" t="s">
        <v>116</v>
      </c>
      <c r="B87" s="23" t="s">
        <v>177</v>
      </c>
      <c r="C87" s="23" t="s">
        <v>105</v>
      </c>
      <c r="D87" s="23"/>
      <c r="E87" s="24">
        <f t="shared" si="12"/>
        <v>30</v>
      </c>
      <c r="F87" s="24">
        <f t="shared" si="12"/>
        <v>60</v>
      </c>
      <c r="G87" s="25">
        <f>G88</f>
        <v>198</v>
      </c>
    </row>
    <row r="88" spans="1:7" ht="33" customHeight="1">
      <c r="A88" s="26" t="s">
        <v>29</v>
      </c>
      <c r="B88" s="27" t="s">
        <v>177</v>
      </c>
      <c r="C88" s="27" t="s">
        <v>105</v>
      </c>
      <c r="D88" s="27" t="s">
        <v>28</v>
      </c>
      <c r="E88" s="48">
        <v>30</v>
      </c>
      <c r="F88" s="48">
        <v>60</v>
      </c>
      <c r="G88" s="49">
        <v>198</v>
      </c>
    </row>
    <row r="89" spans="1:7" ht="63.75" customHeight="1">
      <c r="A89" s="68" t="s">
        <v>180</v>
      </c>
      <c r="B89" s="16" t="s">
        <v>178</v>
      </c>
      <c r="C89" s="60"/>
      <c r="D89" s="16"/>
      <c r="E89" s="43">
        <f aca="true" t="shared" si="13" ref="E89:G91">E90</f>
        <v>17</v>
      </c>
      <c r="F89" s="43">
        <f t="shared" si="13"/>
        <v>17</v>
      </c>
      <c r="G89" s="43">
        <f t="shared" si="13"/>
        <v>17</v>
      </c>
    </row>
    <row r="90" spans="1:7" ht="36" customHeight="1">
      <c r="A90" s="30" t="s">
        <v>64</v>
      </c>
      <c r="B90" s="31" t="s">
        <v>179</v>
      </c>
      <c r="C90" s="31" t="s">
        <v>3</v>
      </c>
      <c r="D90" s="31"/>
      <c r="E90" s="32">
        <f t="shared" si="13"/>
        <v>17</v>
      </c>
      <c r="F90" s="32">
        <f t="shared" si="13"/>
        <v>17</v>
      </c>
      <c r="G90" s="40">
        <f t="shared" si="13"/>
        <v>17</v>
      </c>
    </row>
    <row r="91" spans="1:7" ht="39.75" customHeight="1">
      <c r="A91" s="22" t="s">
        <v>116</v>
      </c>
      <c r="B91" s="89" t="s">
        <v>179</v>
      </c>
      <c r="C91" s="23" t="s">
        <v>105</v>
      </c>
      <c r="D91" s="23"/>
      <c r="E91" s="24">
        <f t="shared" si="13"/>
        <v>17</v>
      </c>
      <c r="F91" s="24">
        <f t="shared" si="13"/>
        <v>17</v>
      </c>
      <c r="G91" s="25">
        <f t="shared" si="13"/>
        <v>17</v>
      </c>
    </row>
    <row r="92" spans="1:7" ht="24.75" customHeight="1">
      <c r="A92" s="84" t="s">
        <v>36</v>
      </c>
      <c r="B92" s="97" t="s">
        <v>179</v>
      </c>
      <c r="C92" s="86" t="s">
        <v>105</v>
      </c>
      <c r="D92" s="86" t="s">
        <v>37</v>
      </c>
      <c r="E92" s="87">
        <v>17</v>
      </c>
      <c r="F92" s="87">
        <v>17</v>
      </c>
      <c r="G92" s="88">
        <v>17</v>
      </c>
    </row>
    <row r="93" spans="1:7" ht="91.5" customHeight="1">
      <c r="A93" s="98" t="s">
        <v>96</v>
      </c>
      <c r="B93" s="99" t="s">
        <v>181</v>
      </c>
      <c r="C93" s="99"/>
      <c r="D93" s="100"/>
      <c r="E93" s="101">
        <f>E94+E111</f>
        <v>4818</v>
      </c>
      <c r="F93" s="101">
        <f>F94+F111</f>
        <v>1513.9</v>
      </c>
      <c r="G93" s="101">
        <f>G94+G111</f>
        <v>1189.5</v>
      </c>
    </row>
    <row r="94" spans="1:7" ht="30.75" customHeight="1">
      <c r="A94" s="102" t="s">
        <v>147</v>
      </c>
      <c r="B94" s="103" t="s">
        <v>217</v>
      </c>
      <c r="C94" s="103"/>
      <c r="D94" s="104"/>
      <c r="E94" s="105">
        <f>E95</f>
        <v>4403.6</v>
      </c>
      <c r="F94" s="105">
        <f>F95</f>
        <v>1099.5</v>
      </c>
      <c r="G94" s="105">
        <f>G95</f>
        <v>1189.5</v>
      </c>
    </row>
    <row r="95" spans="1:7" ht="47.25" customHeight="1">
      <c r="A95" s="106" t="s">
        <v>183</v>
      </c>
      <c r="B95" s="107" t="s">
        <v>182</v>
      </c>
      <c r="C95" s="107"/>
      <c r="D95" s="108"/>
      <c r="E95" s="109">
        <f>E96+E102+E105+E99+E108</f>
        <v>4403.6</v>
      </c>
      <c r="F95" s="109">
        <f>F96+F102+F105+F99</f>
        <v>1099.5</v>
      </c>
      <c r="G95" s="109">
        <f>G96+G102+G105+G99</f>
        <v>1189.5</v>
      </c>
    </row>
    <row r="96" spans="1:7" ht="30" customHeight="1">
      <c r="A96" s="110" t="s">
        <v>188</v>
      </c>
      <c r="B96" s="31" t="s">
        <v>187</v>
      </c>
      <c r="C96" s="111"/>
      <c r="D96" s="111"/>
      <c r="E96" s="112">
        <f>E97</f>
        <v>706.1</v>
      </c>
      <c r="F96" s="112">
        <f aca="true" t="shared" si="14" ref="E96:G100">F97</f>
        <v>700</v>
      </c>
      <c r="G96" s="113">
        <f t="shared" si="14"/>
        <v>700</v>
      </c>
    </row>
    <row r="97" spans="1:7" ht="33" customHeight="1">
      <c r="A97" s="22" t="s">
        <v>116</v>
      </c>
      <c r="B97" s="89" t="s">
        <v>187</v>
      </c>
      <c r="C97" s="74" t="s">
        <v>105</v>
      </c>
      <c r="D97" s="74"/>
      <c r="E97" s="114">
        <f t="shared" si="14"/>
        <v>706.1</v>
      </c>
      <c r="F97" s="114">
        <f t="shared" si="14"/>
        <v>700</v>
      </c>
      <c r="G97" s="115">
        <f t="shared" si="14"/>
        <v>700</v>
      </c>
    </row>
    <row r="98" spans="1:7" ht="24.75" customHeight="1">
      <c r="A98" s="26" t="s">
        <v>17</v>
      </c>
      <c r="B98" s="116" t="s">
        <v>187</v>
      </c>
      <c r="C98" s="27" t="s">
        <v>105</v>
      </c>
      <c r="D98" s="27" t="s">
        <v>18</v>
      </c>
      <c r="E98" s="48">
        <v>706.1</v>
      </c>
      <c r="F98" s="48">
        <v>700</v>
      </c>
      <c r="G98" s="49">
        <v>700</v>
      </c>
    </row>
    <row r="99" spans="1:7" ht="30" customHeight="1">
      <c r="A99" s="110" t="s">
        <v>92</v>
      </c>
      <c r="B99" s="31" t="s">
        <v>184</v>
      </c>
      <c r="C99" s="111"/>
      <c r="D99" s="111"/>
      <c r="E99" s="112">
        <f t="shared" si="14"/>
        <v>35</v>
      </c>
      <c r="F99" s="112">
        <f t="shared" si="14"/>
        <v>240</v>
      </c>
      <c r="G99" s="113">
        <f t="shared" si="14"/>
        <v>240</v>
      </c>
    </row>
    <row r="100" spans="1:7" ht="33" customHeight="1">
      <c r="A100" s="22" t="s">
        <v>116</v>
      </c>
      <c r="B100" s="89" t="s">
        <v>184</v>
      </c>
      <c r="C100" s="74" t="s">
        <v>105</v>
      </c>
      <c r="D100" s="74"/>
      <c r="E100" s="114">
        <f t="shared" si="14"/>
        <v>35</v>
      </c>
      <c r="F100" s="114">
        <f t="shared" si="14"/>
        <v>240</v>
      </c>
      <c r="G100" s="115">
        <f t="shared" si="14"/>
        <v>240</v>
      </c>
    </row>
    <row r="101" spans="1:7" ht="24.75" customHeight="1">
      <c r="A101" s="26" t="s">
        <v>17</v>
      </c>
      <c r="B101" s="116" t="s">
        <v>184</v>
      </c>
      <c r="C101" s="27" t="s">
        <v>105</v>
      </c>
      <c r="D101" s="27" t="s">
        <v>18</v>
      </c>
      <c r="E101" s="48">
        <v>35</v>
      </c>
      <c r="F101" s="48">
        <v>240</v>
      </c>
      <c r="G101" s="49">
        <v>240</v>
      </c>
    </row>
    <row r="102" spans="1:7" ht="87.75" customHeight="1">
      <c r="A102" s="110" t="s">
        <v>102</v>
      </c>
      <c r="B102" s="31" t="s">
        <v>185</v>
      </c>
      <c r="C102" s="111"/>
      <c r="D102" s="111"/>
      <c r="E102" s="112">
        <f aca="true" t="shared" si="15" ref="E102:G103">E103</f>
        <v>81.5</v>
      </c>
      <c r="F102" s="112">
        <f t="shared" si="15"/>
        <v>141.5</v>
      </c>
      <c r="G102" s="113">
        <f t="shared" si="15"/>
        <v>141.5</v>
      </c>
    </row>
    <row r="103" spans="1:7" ht="31.5" customHeight="1">
      <c r="A103" s="22" t="s">
        <v>116</v>
      </c>
      <c r="B103" s="89" t="s">
        <v>185</v>
      </c>
      <c r="C103" s="74" t="s">
        <v>105</v>
      </c>
      <c r="D103" s="74"/>
      <c r="E103" s="114">
        <f t="shared" si="15"/>
        <v>81.5</v>
      </c>
      <c r="F103" s="114">
        <f t="shared" si="15"/>
        <v>141.5</v>
      </c>
      <c r="G103" s="115">
        <f t="shared" si="15"/>
        <v>141.5</v>
      </c>
    </row>
    <row r="104" spans="1:7" ht="24.75" customHeight="1">
      <c r="A104" s="26" t="s">
        <v>17</v>
      </c>
      <c r="B104" s="116" t="s">
        <v>185</v>
      </c>
      <c r="C104" s="27" t="s">
        <v>105</v>
      </c>
      <c r="D104" s="27" t="s">
        <v>18</v>
      </c>
      <c r="E104" s="48">
        <v>81.5</v>
      </c>
      <c r="F104" s="48">
        <v>141.5</v>
      </c>
      <c r="G104" s="49">
        <v>141.5</v>
      </c>
    </row>
    <row r="105" spans="1:7" ht="33" customHeight="1">
      <c r="A105" s="110" t="s">
        <v>93</v>
      </c>
      <c r="B105" s="31" t="s">
        <v>186</v>
      </c>
      <c r="C105" s="111"/>
      <c r="D105" s="111"/>
      <c r="E105" s="112">
        <f aca="true" t="shared" si="16" ref="E105:G109">E106</f>
        <v>550.7</v>
      </c>
      <c r="F105" s="112">
        <f t="shared" si="16"/>
        <v>18</v>
      </c>
      <c r="G105" s="113">
        <f t="shared" si="16"/>
        <v>108</v>
      </c>
    </row>
    <row r="106" spans="1:7" ht="34.5" customHeight="1">
      <c r="A106" s="22" t="s">
        <v>116</v>
      </c>
      <c r="B106" s="89" t="s">
        <v>186</v>
      </c>
      <c r="C106" s="74" t="s">
        <v>105</v>
      </c>
      <c r="D106" s="74"/>
      <c r="E106" s="114">
        <f t="shared" si="16"/>
        <v>550.7</v>
      </c>
      <c r="F106" s="114">
        <f t="shared" si="16"/>
        <v>18</v>
      </c>
      <c r="G106" s="115">
        <f t="shared" si="16"/>
        <v>108</v>
      </c>
    </row>
    <row r="107" spans="1:7" ht="24.75" customHeight="1">
      <c r="A107" s="26" t="s">
        <v>17</v>
      </c>
      <c r="B107" s="116" t="s">
        <v>186</v>
      </c>
      <c r="C107" s="27" t="s">
        <v>105</v>
      </c>
      <c r="D107" s="27" t="s">
        <v>18</v>
      </c>
      <c r="E107" s="48">
        <v>550.7</v>
      </c>
      <c r="F107" s="48">
        <v>18</v>
      </c>
      <c r="G107" s="49">
        <v>108</v>
      </c>
    </row>
    <row r="108" spans="1:7" ht="117.75" customHeight="1">
      <c r="A108" s="110" t="s">
        <v>252</v>
      </c>
      <c r="B108" s="31" t="s">
        <v>273</v>
      </c>
      <c r="C108" s="111"/>
      <c r="D108" s="111"/>
      <c r="E108" s="112">
        <f t="shared" si="16"/>
        <v>3030.3</v>
      </c>
      <c r="F108" s="112">
        <f t="shared" si="16"/>
        <v>0</v>
      </c>
      <c r="G108" s="113">
        <f t="shared" si="16"/>
        <v>0</v>
      </c>
    </row>
    <row r="109" spans="1:7" ht="40.5" customHeight="1">
      <c r="A109" s="22" t="s">
        <v>116</v>
      </c>
      <c r="B109" s="89" t="s">
        <v>273</v>
      </c>
      <c r="C109" s="74" t="s">
        <v>105</v>
      </c>
      <c r="D109" s="74"/>
      <c r="E109" s="114">
        <f t="shared" si="16"/>
        <v>3030.3</v>
      </c>
      <c r="F109" s="114">
        <f t="shared" si="16"/>
        <v>0</v>
      </c>
      <c r="G109" s="115">
        <f t="shared" si="16"/>
        <v>0</v>
      </c>
    </row>
    <row r="110" spans="1:7" ht="24.75" customHeight="1">
      <c r="A110" s="26" t="s">
        <v>17</v>
      </c>
      <c r="B110" s="116" t="s">
        <v>273</v>
      </c>
      <c r="C110" s="27" t="s">
        <v>105</v>
      </c>
      <c r="D110" s="27" t="s">
        <v>18</v>
      </c>
      <c r="E110" s="48">
        <v>3030.3</v>
      </c>
      <c r="F110" s="48">
        <v>0</v>
      </c>
      <c r="G110" s="49">
        <v>0</v>
      </c>
    </row>
    <row r="111" spans="1:7" ht="15.75">
      <c r="A111" s="228" t="s">
        <v>256</v>
      </c>
      <c r="B111" s="42" t="s">
        <v>253</v>
      </c>
      <c r="C111" s="103"/>
      <c r="D111" s="103"/>
      <c r="E111" s="105">
        <f aca="true" t="shared" si="17" ref="E111:G112">E112</f>
        <v>414.4</v>
      </c>
      <c r="F111" s="105">
        <f t="shared" si="17"/>
        <v>414.4</v>
      </c>
      <c r="G111" s="105">
        <f t="shared" si="17"/>
        <v>0</v>
      </c>
    </row>
    <row r="112" spans="1:7" ht="60.75">
      <c r="A112" s="229" t="s">
        <v>257</v>
      </c>
      <c r="B112" s="42" t="s">
        <v>254</v>
      </c>
      <c r="C112" s="103"/>
      <c r="D112" s="103"/>
      <c r="E112" s="105">
        <f t="shared" si="17"/>
        <v>414.4</v>
      </c>
      <c r="F112" s="105">
        <f t="shared" si="17"/>
        <v>414.4</v>
      </c>
      <c r="G112" s="105">
        <f t="shared" si="17"/>
        <v>0</v>
      </c>
    </row>
    <row r="113" spans="1:7" ht="37.5" customHeight="1">
      <c r="A113" s="230" t="s">
        <v>121</v>
      </c>
      <c r="B113" s="89" t="s">
        <v>255</v>
      </c>
      <c r="C113" s="117"/>
      <c r="D113" s="117"/>
      <c r="E113" s="118">
        <f aca="true" t="shared" si="18" ref="E113:G114">E114</f>
        <v>414.4</v>
      </c>
      <c r="F113" s="118">
        <f t="shared" si="18"/>
        <v>414.4</v>
      </c>
      <c r="G113" s="118">
        <f t="shared" si="18"/>
        <v>0</v>
      </c>
    </row>
    <row r="114" spans="1:7" ht="30">
      <c r="A114" s="119" t="s">
        <v>116</v>
      </c>
      <c r="B114" s="89" t="s">
        <v>255</v>
      </c>
      <c r="C114" s="120" t="s">
        <v>105</v>
      </c>
      <c r="D114" s="120"/>
      <c r="E114" s="75">
        <f t="shared" si="18"/>
        <v>414.4</v>
      </c>
      <c r="F114" s="75">
        <f t="shared" si="18"/>
        <v>414.4</v>
      </c>
      <c r="G114" s="76">
        <f t="shared" si="18"/>
        <v>0</v>
      </c>
    </row>
    <row r="115" spans="1:7" ht="24.75" customHeight="1">
      <c r="A115" s="26" t="s">
        <v>15</v>
      </c>
      <c r="B115" s="116" t="s">
        <v>255</v>
      </c>
      <c r="C115" s="34" t="s">
        <v>105</v>
      </c>
      <c r="D115" s="34" t="s">
        <v>16</v>
      </c>
      <c r="E115" s="28">
        <v>414.4</v>
      </c>
      <c r="F115" s="28">
        <v>414.4</v>
      </c>
      <c r="G115" s="29">
        <v>0</v>
      </c>
    </row>
    <row r="116" spans="1:7" ht="87" customHeight="1">
      <c r="A116" s="61" t="s">
        <v>104</v>
      </c>
      <c r="B116" s="55" t="s">
        <v>103</v>
      </c>
      <c r="C116" s="55"/>
      <c r="D116" s="55"/>
      <c r="E116" s="43">
        <f>E118</f>
        <v>2777.7999999999997</v>
      </c>
      <c r="F116" s="43">
        <f>F118</f>
        <v>0</v>
      </c>
      <c r="G116" s="62">
        <f>G118</f>
        <v>0</v>
      </c>
    </row>
    <row r="117" spans="1:7" ht="24.75" customHeight="1">
      <c r="A117" s="61" t="s">
        <v>226</v>
      </c>
      <c r="B117" s="55" t="s">
        <v>218</v>
      </c>
      <c r="C117" s="55"/>
      <c r="D117" s="55"/>
      <c r="E117" s="43">
        <f>E118</f>
        <v>2777.7999999999997</v>
      </c>
      <c r="F117" s="43">
        <f>F118</f>
        <v>0</v>
      </c>
      <c r="G117" s="43">
        <f>G118</f>
        <v>0</v>
      </c>
    </row>
    <row r="118" spans="1:7" ht="42.75" customHeight="1">
      <c r="A118" s="61" t="s">
        <v>191</v>
      </c>
      <c r="B118" s="55" t="s">
        <v>189</v>
      </c>
      <c r="C118" s="55"/>
      <c r="D118" s="55"/>
      <c r="E118" s="43">
        <f>E119+E122+E124</f>
        <v>2777.7999999999997</v>
      </c>
      <c r="F118" s="43">
        <f aca="true" t="shared" si="19" ref="E118:G122">F119</f>
        <v>0</v>
      </c>
      <c r="G118" s="62">
        <f>G119</f>
        <v>0</v>
      </c>
    </row>
    <row r="119" spans="1:7" ht="75" customHeight="1">
      <c r="A119" s="121" t="s">
        <v>122</v>
      </c>
      <c r="B119" s="31" t="s">
        <v>190</v>
      </c>
      <c r="C119" s="71"/>
      <c r="D119" s="71"/>
      <c r="E119" s="20">
        <f t="shared" si="19"/>
        <v>1350.4</v>
      </c>
      <c r="F119" s="20">
        <f t="shared" si="19"/>
        <v>0</v>
      </c>
      <c r="G119" s="20">
        <f t="shared" si="19"/>
        <v>0</v>
      </c>
    </row>
    <row r="120" spans="1:7" ht="29.25" customHeight="1">
      <c r="A120" s="22" t="s">
        <v>116</v>
      </c>
      <c r="B120" s="89" t="s">
        <v>190</v>
      </c>
      <c r="C120" s="23" t="s">
        <v>105</v>
      </c>
      <c r="D120" s="23"/>
      <c r="E120" s="46">
        <f t="shared" si="19"/>
        <v>1350.4</v>
      </c>
      <c r="F120" s="46">
        <f t="shared" si="19"/>
        <v>0</v>
      </c>
      <c r="G120" s="47">
        <f>G121</f>
        <v>0</v>
      </c>
    </row>
    <row r="121" spans="1:7" ht="30.75" customHeight="1">
      <c r="A121" s="26" t="s">
        <v>129</v>
      </c>
      <c r="B121" s="116" t="s">
        <v>190</v>
      </c>
      <c r="C121" s="27" t="s">
        <v>105</v>
      </c>
      <c r="D121" s="27" t="s">
        <v>12</v>
      </c>
      <c r="E121" s="48">
        <v>1350.4</v>
      </c>
      <c r="F121" s="48">
        <v>0</v>
      </c>
      <c r="G121" s="49">
        <v>0</v>
      </c>
    </row>
    <row r="122" spans="1:7" ht="39" customHeight="1">
      <c r="A122" s="22" t="s">
        <v>116</v>
      </c>
      <c r="B122" s="89" t="s">
        <v>190</v>
      </c>
      <c r="C122" s="23" t="s">
        <v>105</v>
      </c>
      <c r="D122" s="23"/>
      <c r="E122" s="46">
        <f t="shared" si="19"/>
        <v>908.3</v>
      </c>
      <c r="F122" s="46">
        <f t="shared" si="19"/>
        <v>0</v>
      </c>
      <c r="G122" s="47">
        <f>G123</f>
        <v>0</v>
      </c>
    </row>
    <row r="123" spans="1:7" ht="22.5" customHeight="1">
      <c r="A123" s="26" t="s">
        <v>35</v>
      </c>
      <c r="B123" s="116" t="s">
        <v>190</v>
      </c>
      <c r="C123" s="27" t="s">
        <v>105</v>
      </c>
      <c r="D123" s="27" t="s">
        <v>34</v>
      </c>
      <c r="E123" s="48">
        <v>908.3</v>
      </c>
      <c r="F123" s="48">
        <v>0</v>
      </c>
      <c r="G123" s="49">
        <v>0</v>
      </c>
    </row>
    <row r="124" spans="1:7" ht="32.25" customHeight="1">
      <c r="A124" s="231" t="s">
        <v>116</v>
      </c>
      <c r="B124" s="31" t="s">
        <v>190</v>
      </c>
      <c r="C124" s="126" t="s">
        <v>105</v>
      </c>
      <c r="D124" s="127"/>
      <c r="E124" s="128">
        <f>E125</f>
        <v>519.1</v>
      </c>
      <c r="F124" s="128">
        <f>F125</f>
        <v>0</v>
      </c>
      <c r="G124" s="129">
        <f>G125</f>
        <v>0</v>
      </c>
    </row>
    <row r="125" spans="1:7" ht="22.5" customHeight="1">
      <c r="A125" s="232" t="s">
        <v>17</v>
      </c>
      <c r="B125" s="116" t="s">
        <v>190</v>
      </c>
      <c r="C125" s="173" t="s">
        <v>105</v>
      </c>
      <c r="D125" s="233" t="s">
        <v>18</v>
      </c>
      <c r="E125" s="174">
        <v>519.1</v>
      </c>
      <c r="F125" s="174">
        <v>0</v>
      </c>
      <c r="G125" s="175">
        <v>0</v>
      </c>
    </row>
    <row r="126" spans="1:7" ht="105.75">
      <c r="A126" s="123" t="s">
        <v>99</v>
      </c>
      <c r="B126" s="124" t="s">
        <v>100</v>
      </c>
      <c r="C126" s="56"/>
      <c r="D126" s="122"/>
      <c r="E126" s="14">
        <f>E127</f>
        <v>1133.8</v>
      </c>
      <c r="F126" s="14">
        <f>F128</f>
        <v>0</v>
      </c>
      <c r="G126" s="57">
        <f>G128</f>
        <v>0</v>
      </c>
    </row>
    <row r="127" spans="1:7" ht="15.75">
      <c r="A127" s="61" t="s">
        <v>226</v>
      </c>
      <c r="B127" s="124" t="s">
        <v>219</v>
      </c>
      <c r="C127" s="56"/>
      <c r="D127" s="122"/>
      <c r="E127" s="14">
        <f>E128</f>
        <v>1133.8</v>
      </c>
      <c r="F127" s="14">
        <f>F128</f>
        <v>0</v>
      </c>
      <c r="G127" s="14">
        <f>G128</f>
        <v>0</v>
      </c>
    </row>
    <row r="128" spans="1:7" ht="30.75">
      <c r="A128" s="123" t="s">
        <v>227</v>
      </c>
      <c r="B128" s="124" t="s">
        <v>192</v>
      </c>
      <c r="C128" s="56"/>
      <c r="D128" s="122"/>
      <c r="E128" s="14">
        <f>E129</f>
        <v>1133.8</v>
      </c>
      <c r="F128" s="14">
        <f>F129</f>
        <v>0</v>
      </c>
      <c r="G128" s="14">
        <f>G129</f>
        <v>0</v>
      </c>
    </row>
    <row r="129" spans="1:7" ht="105">
      <c r="A129" s="125" t="s">
        <v>258</v>
      </c>
      <c r="B129" s="31" t="s">
        <v>193</v>
      </c>
      <c r="C129" s="126"/>
      <c r="D129" s="127"/>
      <c r="E129" s="128">
        <f>E130+E132</f>
        <v>1133.8</v>
      </c>
      <c r="F129" s="128">
        <f aca="true" t="shared" si="20" ref="E129:G130">F130</f>
        <v>0</v>
      </c>
      <c r="G129" s="129">
        <f t="shared" si="20"/>
        <v>0</v>
      </c>
    </row>
    <row r="130" spans="1:7" ht="30">
      <c r="A130" s="22" t="s">
        <v>116</v>
      </c>
      <c r="B130" s="33" t="s">
        <v>193</v>
      </c>
      <c r="C130" s="23" t="s">
        <v>105</v>
      </c>
      <c r="D130" s="130"/>
      <c r="E130" s="46">
        <f t="shared" si="20"/>
        <v>889</v>
      </c>
      <c r="F130" s="46">
        <f t="shared" si="20"/>
        <v>0</v>
      </c>
      <c r="G130" s="47">
        <f t="shared" si="20"/>
        <v>0</v>
      </c>
    </row>
    <row r="131" spans="1:7" ht="33.75" customHeight="1">
      <c r="A131" s="50" t="s">
        <v>17</v>
      </c>
      <c r="B131" s="90" t="s">
        <v>193</v>
      </c>
      <c r="C131" s="52" t="s">
        <v>105</v>
      </c>
      <c r="D131" s="131" t="s">
        <v>18</v>
      </c>
      <c r="E131" s="53">
        <v>889</v>
      </c>
      <c r="F131" s="53">
        <v>0</v>
      </c>
      <c r="G131" s="54">
        <v>0</v>
      </c>
    </row>
    <row r="132" spans="1:7" ht="33.75" customHeight="1">
      <c r="A132" s="211" t="s">
        <v>116</v>
      </c>
      <c r="B132" s="234" t="s">
        <v>193</v>
      </c>
      <c r="C132" s="169" t="s">
        <v>105</v>
      </c>
      <c r="D132" s="169"/>
      <c r="E132" s="170">
        <v>244.8</v>
      </c>
      <c r="F132" s="170">
        <v>0</v>
      </c>
      <c r="G132" s="171">
        <v>0</v>
      </c>
    </row>
    <row r="133" spans="1:7" ht="33.75" customHeight="1">
      <c r="A133" s="172" t="s">
        <v>35</v>
      </c>
      <c r="B133" s="225" t="s">
        <v>193</v>
      </c>
      <c r="C133" s="173" t="s">
        <v>105</v>
      </c>
      <c r="D133" s="173" t="s">
        <v>34</v>
      </c>
      <c r="E133" s="174">
        <v>244.8</v>
      </c>
      <c r="F133" s="174">
        <v>0</v>
      </c>
      <c r="G133" s="175">
        <v>0</v>
      </c>
    </row>
    <row r="134" spans="1:7" ht="126">
      <c r="A134" s="12" t="s">
        <v>195</v>
      </c>
      <c r="B134" s="13" t="s">
        <v>123</v>
      </c>
      <c r="C134" s="13"/>
      <c r="D134" s="132"/>
      <c r="E134" s="14">
        <f>E136</f>
        <v>7</v>
      </c>
      <c r="F134" s="14">
        <f>F136</f>
        <v>7</v>
      </c>
      <c r="G134" s="57">
        <f>G136</f>
        <v>19</v>
      </c>
    </row>
    <row r="135" spans="1:7" ht="21" customHeight="1">
      <c r="A135" s="61" t="s">
        <v>226</v>
      </c>
      <c r="B135" s="55" t="s">
        <v>220</v>
      </c>
      <c r="C135" s="55"/>
      <c r="D135" s="133"/>
      <c r="E135" s="43">
        <f>E136</f>
        <v>7</v>
      </c>
      <c r="F135" s="43">
        <f>F136</f>
        <v>7</v>
      </c>
      <c r="G135" s="43">
        <f>G136</f>
        <v>19</v>
      </c>
    </row>
    <row r="136" spans="1:7" ht="63">
      <c r="A136" s="93" t="s">
        <v>196</v>
      </c>
      <c r="B136" s="134" t="s">
        <v>194</v>
      </c>
      <c r="C136" s="134"/>
      <c r="D136" s="135"/>
      <c r="E136" s="95">
        <f aca="true" t="shared" si="21" ref="E136:F138">E137</f>
        <v>7</v>
      </c>
      <c r="F136" s="95">
        <f t="shared" si="21"/>
        <v>7</v>
      </c>
      <c r="G136" s="96">
        <f>G137</f>
        <v>19</v>
      </c>
    </row>
    <row r="137" spans="1:7" ht="30">
      <c r="A137" s="110" t="s">
        <v>124</v>
      </c>
      <c r="B137" s="31" t="s">
        <v>197</v>
      </c>
      <c r="C137" s="111"/>
      <c r="D137" s="111"/>
      <c r="E137" s="112">
        <f t="shared" si="21"/>
        <v>7</v>
      </c>
      <c r="F137" s="112">
        <f t="shared" si="21"/>
        <v>7</v>
      </c>
      <c r="G137" s="113">
        <f>G138</f>
        <v>19</v>
      </c>
    </row>
    <row r="138" spans="1:7" ht="30">
      <c r="A138" s="119" t="s">
        <v>116</v>
      </c>
      <c r="B138" s="89" t="s">
        <v>197</v>
      </c>
      <c r="C138" s="120" t="s">
        <v>105</v>
      </c>
      <c r="D138" s="120"/>
      <c r="E138" s="75">
        <f t="shared" si="21"/>
        <v>7</v>
      </c>
      <c r="F138" s="75">
        <f t="shared" si="21"/>
        <v>7</v>
      </c>
      <c r="G138" s="76">
        <f>G139</f>
        <v>19</v>
      </c>
    </row>
    <row r="139" spans="1:7" ht="45">
      <c r="A139" s="26" t="s">
        <v>32</v>
      </c>
      <c r="B139" s="116" t="s">
        <v>197</v>
      </c>
      <c r="C139" s="34" t="s">
        <v>105</v>
      </c>
      <c r="D139" s="34" t="s">
        <v>33</v>
      </c>
      <c r="E139" s="28">
        <v>7</v>
      </c>
      <c r="F139" s="28">
        <v>7</v>
      </c>
      <c r="G139" s="29">
        <v>19</v>
      </c>
    </row>
    <row r="140" spans="1:7" ht="36" customHeight="1">
      <c r="A140" s="61" t="s">
        <v>44</v>
      </c>
      <c r="B140" s="55" t="s">
        <v>65</v>
      </c>
      <c r="C140" s="136" t="s">
        <v>3</v>
      </c>
      <c r="D140" s="137"/>
      <c r="E140" s="43">
        <f>E141+E145+E151+E157</f>
        <v>9323.6</v>
      </c>
      <c r="F140" s="43">
        <f>F141+F145+F151+F157</f>
        <v>9410.4</v>
      </c>
      <c r="G140" s="43">
        <f>G141+G145+G151+G157</f>
        <v>9410.800000000001</v>
      </c>
    </row>
    <row r="141" spans="1:7" ht="49.5" customHeight="1">
      <c r="A141" s="138" t="s">
        <v>45</v>
      </c>
      <c r="B141" s="139" t="s">
        <v>66</v>
      </c>
      <c r="C141" s="140"/>
      <c r="D141" s="141"/>
      <c r="E141" s="36">
        <f aca="true" t="shared" si="22" ref="E141:F143">E142</f>
        <v>1863.8</v>
      </c>
      <c r="F141" s="36">
        <f t="shared" si="22"/>
        <v>1863.8</v>
      </c>
      <c r="G141" s="37">
        <f>G142</f>
        <v>1863.8</v>
      </c>
    </row>
    <row r="142" spans="1:7" ht="43.5" customHeight="1">
      <c r="A142" s="142" t="s">
        <v>141</v>
      </c>
      <c r="B142" s="31" t="s">
        <v>139</v>
      </c>
      <c r="C142" s="143"/>
      <c r="D142" s="144"/>
      <c r="E142" s="32">
        <f t="shared" si="22"/>
        <v>1863.8</v>
      </c>
      <c r="F142" s="32">
        <f t="shared" si="22"/>
        <v>1863.8</v>
      </c>
      <c r="G142" s="40">
        <f>G143</f>
        <v>1863.8</v>
      </c>
    </row>
    <row r="143" spans="1:7" ht="77.25" customHeight="1">
      <c r="A143" s="145" t="s">
        <v>111</v>
      </c>
      <c r="B143" s="33" t="s">
        <v>139</v>
      </c>
      <c r="C143" s="146" t="s">
        <v>108</v>
      </c>
      <c r="D143" s="147"/>
      <c r="E143" s="24">
        <f t="shared" si="22"/>
        <v>1863.8</v>
      </c>
      <c r="F143" s="24">
        <f t="shared" si="22"/>
        <v>1863.8</v>
      </c>
      <c r="G143" s="25">
        <f>G144</f>
        <v>1863.8</v>
      </c>
    </row>
    <row r="144" spans="1:7" ht="42.75" customHeight="1">
      <c r="A144" s="148" t="s">
        <v>25</v>
      </c>
      <c r="B144" s="86" t="s">
        <v>139</v>
      </c>
      <c r="C144" s="149" t="s">
        <v>108</v>
      </c>
      <c r="D144" s="150" t="s">
        <v>26</v>
      </c>
      <c r="E144" s="87">
        <v>1863.8</v>
      </c>
      <c r="F144" s="87">
        <v>1863.8</v>
      </c>
      <c r="G144" s="88">
        <v>1863.8</v>
      </c>
    </row>
    <row r="145" spans="1:7" ht="52.5" customHeight="1">
      <c r="A145" s="68" t="s">
        <v>43</v>
      </c>
      <c r="B145" s="16" t="s">
        <v>67</v>
      </c>
      <c r="C145" s="16"/>
      <c r="D145" s="16"/>
      <c r="E145" s="17">
        <f>E146</f>
        <v>22.200000000000003</v>
      </c>
      <c r="F145" s="17">
        <f>F146</f>
        <v>22.4</v>
      </c>
      <c r="G145" s="17">
        <f>G146</f>
        <v>22.4</v>
      </c>
    </row>
    <row r="146" spans="1:7" ht="27.75" customHeight="1">
      <c r="A146" s="151" t="s">
        <v>141</v>
      </c>
      <c r="B146" s="31" t="s">
        <v>140</v>
      </c>
      <c r="C146" s="31"/>
      <c r="D146" s="31"/>
      <c r="E146" s="32">
        <f>E147+E149</f>
        <v>22.200000000000003</v>
      </c>
      <c r="F146" s="32">
        <f>F147+F149</f>
        <v>22.4</v>
      </c>
      <c r="G146" s="32">
        <f>G147+G149</f>
        <v>22.4</v>
      </c>
    </row>
    <row r="147" spans="1:7" ht="34.5" customHeight="1">
      <c r="A147" s="22" t="s">
        <v>116</v>
      </c>
      <c r="B147" s="152" t="s">
        <v>140</v>
      </c>
      <c r="C147" s="152" t="s">
        <v>105</v>
      </c>
      <c r="D147" s="152"/>
      <c r="E147" s="153">
        <f>E148</f>
        <v>17.8</v>
      </c>
      <c r="F147" s="153">
        <f>F148</f>
        <v>17.8</v>
      </c>
      <c r="G147" s="154">
        <f>G148</f>
        <v>17.8</v>
      </c>
    </row>
    <row r="148" spans="1:7" ht="58.5" customHeight="1">
      <c r="A148" s="26" t="s">
        <v>4</v>
      </c>
      <c r="B148" s="56" t="s">
        <v>140</v>
      </c>
      <c r="C148" s="56" t="s">
        <v>105</v>
      </c>
      <c r="D148" s="56" t="s">
        <v>5</v>
      </c>
      <c r="E148" s="58">
        <v>17.8</v>
      </c>
      <c r="F148" s="58">
        <v>17.8</v>
      </c>
      <c r="G148" s="59">
        <v>17.8</v>
      </c>
    </row>
    <row r="149" spans="1:7" ht="24" customHeight="1">
      <c r="A149" s="155" t="s">
        <v>112</v>
      </c>
      <c r="B149" s="152" t="s">
        <v>140</v>
      </c>
      <c r="C149" s="152" t="s">
        <v>109</v>
      </c>
      <c r="D149" s="152"/>
      <c r="E149" s="153">
        <f>E150</f>
        <v>4.4</v>
      </c>
      <c r="F149" s="153">
        <f>F150</f>
        <v>4.6</v>
      </c>
      <c r="G149" s="154">
        <f>G150</f>
        <v>4.6</v>
      </c>
    </row>
    <row r="150" spans="1:7" ht="58.5" customHeight="1">
      <c r="A150" s="50" t="s">
        <v>4</v>
      </c>
      <c r="B150" s="65" t="s">
        <v>140</v>
      </c>
      <c r="C150" s="65" t="s">
        <v>109</v>
      </c>
      <c r="D150" s="65" t="s">
        <v>5</v>
      </c>
      <c r="E150" s="156">
        <v>4.4</v>
      </c>
      <c r="F150" s="156">
        <v>4.6</v>
      </c>
      <c r="G150" s="157">
        <v>4.6</v>
      </c>
    </row>
    <row r="151" spans="1:7" ht="35.25" customHeight="1">
      <c r="A151" s="68" t="s">
        <v>46</v>
      </c>
      <c r="B151" s="16" t="s">
        <v>68</v>
      </c>
      <c r="C151" s="16"/>
      <c r="D151" s="16"/>
      <c r="E151" s="17">
        <f>E153+E155</f>
        <v>7434.1</v>
      </c>
      <c r="F151" s="17">
        <f>F153+F155</f>
        <v>7520.7</v>
      </c>
      <c r="G151" s="17">
        <f>G153+G155</f>
        <v>7521.1</v>
      </c>
    </row>
    <row r="152" spans="1:7" ht="42.75" customHeight="1">
      <c r="A152" s="151" t="s">
        <v>141</v>
      </c>
      <c r="B152" s="31" t="s">
        <v>142</v>
      </c>
      <c r="C152" s="31"/>
      <c r="D152" s="31"/>
      <c r="E152" s="32">
        <f aca="true" t="shared" si="23" ref="E152:G153">E153</f>
        <v>6306.2</v>
      </c>
      <c r="F152" s="32">
        <f t="shared" si="23"/>
        <v>6306.2</v>
      </c>
      <c r="G152" s="40">
        <f t="shared" si="23"/>
        <v>6306.2</v>
      </c>
    </row>
    <row r="153" spans="1:7" ht="60" customHeight="1">
      <c r="A153" s="145" t="s">
        <v>111</v>
      </c>
      <c r="B153" s="23" t="s">
        <v>142</v>
      </c>
      <c r="C153" s="23" t="s">
        <v>108</v>
      </c>
      <c r="D153" s="23"/>
      <c r="E153" s="24">
        <f t="shared" si="23"/>
        <v>6306.2</v>
      </c>
      <c r="F153" s="24">
        <f t="shared" si="23"/>
        <v>6306.2</v>
      </c>
      <c r="G153" s="25">
        <f t="shared" si="23"/>
        <v>6306.2</v>
      </c>
    </row>
    <row r="154" spans="1:7" ht="67.5" customHeight="1">
      <c r="A154" s="26" t="s">
        <v>262</v>
      </c>
      <c r="B154" s="27" t="s">
        <v>142</v>
      </c>
      <c r="C154" s="27" t="s">
        <v>108</v>
      </c>
      <c r="D154" s="27" t="s">
        <v>6</v>
      </c>
      <c r="E154" s="28">
        <v>6306.2</v>
      </c>
      <c r="F154" s="28">
        <v>6306.2</v>
      </c>
      <c r="G154" s="28">
        <v>6306.2</v>
      </c>
    </row>
    <row r="155" spans="1:7" ht="33" customHeight="1">
      <c r="A155" s="72" t="s">
        <v>116</v>
      </c>
      <c r="B155" s="74" t="s">
        <v>142</v>
      </c>
      <c r="C155" s="74" t="s">
        <v>105</v>
      </c>
      <c r="D155" s="74"/>
      <c r="E155" s="114">
        <f>E156</f>
        <v>1127.9</v>
      </c>
      <c r="F155" s="114">
        <f>F156</f>
        <v>1214.5</v>
      </c>
      <c r="G155" s="115">
        <f>G156</f>
        <v>1214.9</v>
      </c>
    </row>
    <row r="156" spans="1:7" ht="63.75" customHeight="1">
      <c r="A156" s="26" t="s">
        <v>262</v>
      </c>
      <c r="B156" s="27" t="s">
        <v>142</v>
      </c>
      <c r="C156" s="27" t="s">
        <v>105</v>
      </c>
      <c r="D156" s="27" t="s">
        <v>6</v>
      </c>
      <c r="E156" s="48">
        <v>1127.9</v>
      </c>
      <c r="F156" s="48">
        <v>1214.5</v>
      </c>
      <c r="G156" s="49">
        <v>1214.9</v>
      </c>
    </row>
    <row r="157" spans="1:7" ht="64.5" customHeight="1">
      <c r="A157" s="158" t="s">
        <v>47</v>
      </c>
      <c r="B157" s="159" t="s">
        <v>69</v>
      </c>
      <c r="C157" s="65"/>
      <c r="D157" s="65"/>
      <c r="E157" s="160">
        <f aca="true" t="shared" si="24" ref="E157:F159">E158</f>
        <v>3.5</v>
      </c>
      <c r="F157" s="160">
        <f t="shared" si="24"/>
        <v>3.5</v>
      </c>
      <c r="G157" s="161">
        <f>G158</f>
        <v>3.5</v>
      </c>
    </row>
    <row r="158" spans="1:7" ht="30" customHeight="1">
      <c r="A158" s="162" t="s">
        <v>259</v>
      </c>
      <c r="B158" s="31" t="s">
        <v>70</v>
      </c>
      <c r="C158" s="31"/>
      <c r="D158" s="31"/>
      <c r="E158" s="32">
        <f t="shared" si="24"/>
        <v>3.5</v>
      </c>
      <c r="F158" s="32">
        <f t="shared" si="24"/>
        <v>3.5</v>
      </c>
      <c r="G158" s="40">
        <f>G159</f>
        <v>3.5</v>
      </c>
    </row>
    <row r="159" spans="1:7" ht="46.5" customHeight="1">
      <c r="A159" s="22" t="s">
        <v>116</v>
      </c>
      <c r="B159" s="23" t="s">
        <v>70</v>
      </c>
      <c r="C159" s="23" t="s">
        <v>105</v>
      </c>
      <c r="D159" s="23"/>
      <c r="E159" s="46">
        <f t="shared" si="24"/>
        <v>3.5</v>
      </c>
      <c r="F159" s="46">
        <f t="shared" si="24"/>
        <v>3.5</v>
      </c>
      <c r="G159" s="47">
        <f>G160</f>
        <v>3.5</v>
      </c>
    </row>
    <row r="160" spans="1:7" ht="61.5" customHeight="1">
      <c r="A160" s="26" t="s">
        <v>262</v>
      </c>
      <c r="B160" s="27" t="s">
        <v>70</v>
      </c>
      <c r="C160" s="27" t="s">
        <v>105</v>
      </c>
      <c r="D160" s="27" t="s">
        <v>6</v>
      </c>
      <c r="E160" s="48">
        <v>3.5</v>
      </c>
      <c r="F160" s="48">
        <v>3.5</v>
      </c>
      <c r="G160" s="49">
        <v>3.5</v>
      </c>
    </row>
    <row r="161" spans="1:7" ht="96.75" customHeight="1">
      <c r="A161" s="163" t="s">
        <v>198</v>
      </c>
      <c r="B161" s="16" t="s">
        <v>71</v>
      </c>
      <c r="C161" s="63"/>
      <c r="D161" s="63"/>
      <c r="E161" s="164">
        <f>E164</f>
        <v>7</v>
      </c>
      <c r="F161" s="164">
        <f>F164</f>
        <v>7</v>
      </c>
      <c r="G161" s="165">
        <f>G164</f>
        <v>7</v>
      </c>
    </row>
    <row r="162" spans="1:7" ht="24.75" customHeight="1">
      <c r="A162" s="61" t="s">
        <v>226</v>
      </c>
      <c r="B162" s="16" t="s">
        <v>221</v>
      </c>
      <c r="C162" s="63"/>
      <c r="D162" s="63"/>
      <c r="E162" s="164">
        <f>E163</f>
        <v>7</v>
      </c>
      <c r="F162" s="164">
        <f>F163</f>
        <v>7</v>
      </c>
      <c r="G162" s="164">
        <f>G163</f>
        <v>7</v>
      </c>
    </row>
    <row r="163" spans="1:7" ht="84" customHeight="1">
      <c r="A163" s="158" t="s">
        <v>200</v>
      </c>
      <c r="B163" s="159" t="s">
        <v>199</v>
      </c>
      <c r="C163" s="65"/>
      <c r="D163" s="65"/>
      <c r="E163" s="160">
        <f aca="true" t="shared" si="25" ref="E163:G165">E164</f>
        <v>7</v>
      </c>
      <c r="F163" s="160">
        <f t="shared" si="25"/>
        <v>7</v>
      </c>
      <c r="G163" s="161">
        <f>G164</f>
        <v>7</v>
      </c>
    </row>
    <row r="164" spans="1:7" ht="90" customHeight="1">
      <c r="A164" s="209" t="s">
        <v>202</v>
      </c>
      <c r="B164" s="111" t="s">
        <v>201</v>
      </c>
      <c r="C164" s="111"/>
      <c r="D164" s="111"/>
      <c r="E164" s="112">
        <f>E165</f>
        <v>7</v>
      </c>
      <c r="F164" s="112">
        <f t="shared" si="25"/>
        <v>7</v>
      </c>
      <c r="G164" s="112">
        <f t="shared" si="25"/>
        <v>7</v>
      </c>
    </row>
    <row r="165" spans="1:7" ht="45">
      <c r="A165" s="72" t="s">
        <v>137</v>
      </c>
      <c r="B165" s="73" t="s">
        <v>201</v>
      </c>
      <c r="C165" s="74" t="s">
        <v>136</v>
      </c>
      <c r="D165" s="74"/>
      <c r="E165" s="114">
        <f t="shared" si="25"/>
        <v>7</v>
      </c>
      <c r="F165" s="114">
        <f t="shared" si="25"/>
        <v>7</v>
      </c>
      <c r="G165" s="115">
        <f>G166</f>
        <v>7</v>
      </c>
    </row>
    <row r="166" spans="1:7" ht="30">
      <c r="A166" s="26" t="s">
        <v>38</v>
      </c>
      <c r="B166" s="217" t="s">
        <v>201</v>
      </c>
      <c r="C166" s="27" t="s">
        <v>136</v>
      </c>
      <c r="D166" s="27" t="s">
        <v>39</v>
      </c>
      <c r="E166" s="48">
        <v>7</v>
      </c>
      <c r="F166" s="48">
        <v>7</v>
      </c>
      <c r="G166" s="49">
        <v>7</v>
      </c>
    </row>
    <row r="167" spans="1:7" ht="93" customHeight="1">
      <c r="A167" s="123" t="s">
        <v>204</v>
      </c>
      <c r="B167" s="55" t="s">
        <v>91</v>
      </c>
      <c r="C167" s="166"/>
      <c r="D167" s="55"/>
      <c r="E167" s="167">
        <f>E169</f>
        <v>92</v>
      </c>
      <c r="F167" s="167">
        <f>F169</f>
        <v>92</v>
      </c>
      <c r="G167" s="168">
        <f>G169</f>
        <v>92</v>
      </c>
    </row>
    <row r="168" spans="1:7" ht="26.25" customHeight="1">
      <c r="A168" s="61" t="s">
        <v>226</v>
      </c>
      <c r="B168" s="139" t="s">
        <v>222</v>
      </c>
      <c r="C168" s="166"/>
      <c r="D168" s="166"/>
      <c r="E168" s="167">
        <f>E169</f>
        <v>92</v>
      </c>
      <c r="F168" s="167">
        <f>F169</f>
        <v>92</v>
      </c>
      <c r="G168" s="167">
        <f>G169</f>
        <v>92</v>
      </c>
    </row>
    <row r="169" spans="1:7" ht="52.5" customHeight="1">
      <c r="A169" s="123" t="s">
        <v>206</v>
      </c>
      <c r="B169" s="139" t="s">
        <v>203</v>
      </c>
      <c r="C169" s="166"/>
      <c r="D169" s="166"/>
      <c r="E169" s="167">
        <f aca="true" t="shared" si="26" ref="E169:F171">E170</f>
        <v>92</v>
      </c>
      <c r="F169" s="167">
        <f t="shared" si="26"/>
        <v>92</v>
      </c>
      <c r="G169" s="168">
        <f>G170</f>
        <v>92</v>
      </c>
    </row>
    <row r="170" spans="1:7" ht="33" customHeight="1">
      <c r="A170" s="125" t="s">
        <v>207</v>
      </c>
      <c r="B170" s="31" t="s">
        <v>205</v>
      </c>
      <c r="C170" s="31"/>
      <c r="D170" s="31"/>
      <c r="E170" s="32">
        <f t="shared" si="26"/>
        <v>92</v>
      </c>
      <c r="F170" s="32">
        <f t="shared" si="26"/>
        <v>92</v>
      </c>
      <c r="G170" s="40">
        <f>G171</f>
        <v>92</v>
      </c>
    </row>
    <row r="171" spans="1:7" ht="35.25" customHeight="1">
      <c r="A171" s="22" t="s">
        <v>116</v>
      </c>
      <c r="B171" s="89" t="s">
        <v>205</v>
      </c>
      <c r="C171" s="169" t="s">
        <v>105</v>
      </c>
      <c r="D171" s="169"/>
      <c r="E171" s="170">
        <f t="shared" si="26"/>
        <v>92</v>
      </c>
      <c r="F171" s="170">
        <f t="shared" si="26"/>
        <v>92</v>
      </c>
      <c r="G171" s="171">
        <f>G172</f>
        <v>92</v>
      </c>
    </row>
    <row r="172" spans="1:7" ht="24" customHeight="1">
      <c r="A172" s="172" t="s">
        <v>17</v>
      </c>
      <c r="B172" s="116" t="s">
        <v>205</v>
      </c>
      <c r="C172" s="173" t="s">
        <v>105</v>
      </c>
      <c r="D172" s="173" t="s">
        <v>18</v>
      </c>
      <c r="E172" s="174">
        <v>92</v>
      </c>
      <c r="F172" s="174">
        <v>92</v>
      </c>
      <c r="G172" s="175">
        <v>92</v>
      </c>
    </row>
    <row r="173" spans="1:7" ht="36" customHeight="1">
      <c r="A173" s="176" t="s">
        <v>52</v>
      </c>
      <c r="B173" s="39" t="s">
        <v>51</v>
      </c>
      <c r="C173" s="65"/>
      <c r="D173" s="65"/>
      <c r="E173" s="95">
        <f>E174</f>
        <v>5209.799999999999</v>
      </c>
      <c r="F173" s="95">
        <f>F174</f>
        <v>824.3000000000001</v>
      </c>
      <c r="G173" s="95">
        <f>G174</f>
        <v>619.6</v>
      </c>
    </row>
    <row r="174" spans="1:7" ht="30" customHeight="1">
      <c r="A174" s="68" t="s">
        <v>48</v>
      </c>
      <c r="B174" s="39" t="s">
        <v>50</v>
      </c>
      <c r="C174" s="39"/>
      <c r="D174" s="39"/>
      <c r="E174" s="177">
        <f>E175+E178+E181+E184+E187+E202+E226+E220+E223+E232+E237+E240+E243+E246+E190+E249+E229+E199+E208+E217+E196+E205+E193+E211+E214</f>
        <v>5209.799999999999</v>
      </c>
      <c r="F174" s="177">
        <f>F175+F178+F181+F184+F187+F202+F226+F220+F223+F232+F237+F240+F243+F246+F190+F249+F229+F199+F208+F217+F196+F205+F193+F211</f>
        <v>824.3000000000001</v>
      </c>
      <c r="G174" s="177">
        <f>G175+G178+G181+G184+G187+G202+G226+G220+G223+G232+G237+G240+G243+G246+G190+G249+G229+G199+G208+G217+G196+G205+G193+G211</f>
        <v>619.6</v>
      </c>
    </row>
    <row r="175" spans="1:7" ht="30">
      <c r="A175" s="142" t="s">
        <v>72</v>
      </c>
      <c r="B175" s="31" t="s">
        <v>53</v>
      </c>
      <c r="C175" s="31"/>
      <c r="D175" s="31"/>
      <c r="E175" s="178">
        <f aca="true" t="shared" si="27" ref="E175:G176">E176</f>
        <v>470.3</v>
      </c>
      <c r="F175" s="178">
        <f t="shared" si="27"/>
        <v>0</v>
      </c>
      <c r="G175" s="179">
        <f t="shared" si="27"/>
        <v>0</v>
      </c>
    </row>
    <row r="176" spans="1:7" ht="30">
      <c r="A176" s="145" t="s">
        <v>115</v>
      </c>
      <c r="B176" s="180" t="s">
        <v>53</v>
      </c>
      <c r="C176" s="23" t="s">
        <v>107</v>
      </c>
      <c r="D176" s="180"/>
      <c r="E176" s="181">
        <f t="shared" si="27"/>
        <v>470.3</v>
      </c>
      <c r="F176" s="181">
        <f t="shared" si="27"/>
        <v>0</v>
      </c>
      <c r="G176" s="182">
        <f t="shared" si="27"/>
        <v>0</v>
      </c>
    </row>
    <row r="177" spans="1:7" ht="30.75" customHeight="1">
      <c r="A177" s="183" t="s">
        <v>21</v>
      </c>
      <c r="B177" s="184" t="s">
        <v>53</v>
      </c>
      <c r="C177" s="27" t="s">
        <v>107</v>
      </c>
      <c r="D177" s="184" t="s">
        <v>22</v>
      </c>
      <c r="E177" s="185">
        <v>470.3</v>
      </c>
      <c r="F177" s="185">
        <v>0</v>
      </c>
      <c r="G177" s="186">
        <v>0</v>
      </c>
    </row>
    <row r="178" spans="1:7" ht="27.75" customHeight="1">
      <c r="A178" s="151" t="s">
        <v>98</v>
      </c>
      <c r="B178" s="31" t="s">
        <v>54</v>
      </c>
      <c r="C178" s="31"/>
      <c r="D178" s="31"/>
      <c r="E178" s="178">
        <f aca="true" t="shared" si="28" ref="E178:G179">E179</f>
        <v>30</v>
      </c>
      <c r="F178" s="178">
        <f t="shared" si="28"/>
        <v>0</v>
      </c>
      <c r="G178" s="179">
        <f t="shared" si="28"/>
        <v>0</v>
      </c>
    </row>
    <row r="179" spans="1:7" ht="27.75" customHeight="1">
      <c r="A179" s="22" t="s">
        <v>113</v>
      </c>
      <c r="B179" s="23" t="s">
        <v>54</v>
      </c>
      <c r="C179" s="23" t="s">
        <v>110</v>
      </c>
      <c r="D179" s="23"/>
      <c r="E179" s="181">
        <f t="shared" si="28"/>
        <v>30</v>
      </c>
      <c r="F179" s="181">
        <f t="shared" si="28"/>
        <v>0</v>
      </c>
      <c r="G179" s="182">
        <f t="shared" si="28"/>
        <v>0</v>
      </c>
    </row>
    <row r="180" spans="1:7" ht="27.75" customHeight="1">
      <c r="A180" s="84" t="s">
        <v>125</v>
      </c>
      <c r="B180" s="187" t="s">
        <v>54</v>
      </c>
      <c r="C180" s="187" t="s">
        <v>110</v>
      </c>
      <c r="D180" s="187" t="s">
        <v>27</v>
      </c>
      <c r="E180" s="188">
        <v>30</v>
      </c>
      <c r="F180" s="188">
        <v>0</v>
      </c>
      <c r="G180" s="189">
        <v>0</v>
      </c>
    </row>
    <row r="181" spans="1:7" ht="39" customHeight="1">
      <c r="A181" s="190" t="s">
        <v>73</v>
      </c>
      <c r="B181" s="19" t="s">
        <v>55</v>
      </c>
      <c r="C181" s="19"/>
      <c r="D181" s="19"/>
      <c r="E181" s="191">
        <f aca="true" t="shared" si="29" ref="E181:G182">E182</f>
        <v>30</v>
      </c>
      <c r="F181" s="191">
        <f t="shared" si="29"/>
        <v>30</v>
      </c>
      <c r="G181" s="192">
        <f t="shared" si="29"/>
        <v>30</v>
      </c>
    </row>
    <row r="182" spans="1:7" ht="27.75" customHeight="1">
      <c r="A182" s="145" t="s">
        <v>112</v>
      </c>
      <c r="B182" s="23" t="s">
        <v>55</v>
      </c>
      <c r="C182" s="23" t="s">
        <v>109</v>
      </c>
      <c r="D182" s="23"/>
      <c r="E182" s="46">
        <f t="shared" si="29"/>
        <v>30</v>
      </c>
      <c r="F182" s="46">
        <f t="shared" si="29"/>
        <v>30</v>
      </c>
      <c r="G182" s="47">
        <f t="shared" si="29"/>
        <v>30</v>
      </c>
    </row>
    <row r="183" spans="1:7" ht="27.75" customHeight="1">
      <c r="A183" s="26" t="s">
        <v>8</v>
      </c>
      <c r="B183" s="27" t="s">
        <v>55</v>
      </c>
      <c r="C183" s="27" t="s">
        <v>109</v>
      </c>
      <c r="D183" s="27" t="s">
        <v>7</v>
      </c>
      <c r="E183" s="48">
        <v>30</v>
      </c>
      <c r="F183" s="48">
        <v>30</v>
      </c>
      <c r="G183" s="49">
        <v>30</v>
      </c>
    </row>
    <row r="184" spans="1:7" ht="27.75" customHeight="1">
      <c r="A184" s="151" t="s">
        <v>74</v>
      </c>
      <c r="B184" s="31" t="s">
        <v>56</v>
      </c>
      <c r="C184" s="31"/>
      <c r="D184" s="31"/>
      <c r="E184" s="32">
        <f aca="true" t="shared" si="30" ref="E184:G185">E185</f>
        <v>1</v>
      </c>
      <c r="F184" s="32">
        <f t="shared" si="30"/>
        <v>1</v>
      </c>
      <c r="G184" s="40">
        <f t="shared" si="30"/>
        <v>1</v>
      </c>
    </row>
    <row r="185" spans="1:7" ht="27.75" customHeight="1">
      <c r="A185" s="22" t="s">
        <v>112</v>
      </c>
      <c r="B185" s="23" t="s">
        <v>56</v>
      </c>
      <c r="C185" s="23" t="s">
        <v>109</v>
      </c>
      <c r="D185" s="23"/>
      <c r="E185" s="46">
        <f t="shared" si="30"/>
        <v>1</v>
      </c>
      <c r="F185" s="46">
        <f t="shared" si="30"/>
        <v>1</v>
      </c>
      <c r="G185" s="47">
        <f t="shared" si="30"/>
        <v>1</v>
      </c>
    </row>
    <row r="186" spans="1:7" ht="27.75" customHeight="1">
      <c r="A186" s="26" t="s">
        <v>9</v>
      </c>
      <c r="B186" s="27" t="s">
        <v>56</v>
      </c>
      <c r="C186" s="27" t="s">
        <v>109</v>
      </c>
      <c r="D186" s="27" t="s">
        <v>30</v>
      </c>
      <c r="E186" s="48">
        <v>1</v>
      </c>
      <c r="F186" s="48">
        <v>1</v>
      </c>
      <c r="G186" s="49">
        <v>1</v>
      </c>
    </row>
    <row r="187" spans="1:7" ht="27.75" customHeight="1">
      <c r="A187" s="142" t="s">
        <v>76</v>
      </c>
      <c r="B187" s="31" t="s">
        <v>75</v>
      </c>
      <c r="C187" s="31"/>
      <c r="D187" s="31"/>
      <c r="E187" s="32">
        <f aca="true" t="shared" si="31" ref="E187:G188">E188</f>
        <v>7</v>
      </c>
      <c r="F187" s="32">
        <f t="shared" si="31"/>
        <v>7</v>
      </c>
      <c r="G187" s="40">
        <f t="shared" si="31"/>
        <v>7</v>
      </c>
    </row>
    <row r="188" spans="1:7" ht="27.75" customHeight="1">
      <c r="A188" s="22" t="s">
        <v>116</v>
      </c>
      <c r="B188" s="23" t="s">
        <v>75</v>
      </c>
      <c r="C188" s="23" t="s">
        <v>105</v>
      </c>
      <c r="D188" s="23"/>
      <c r="E188" s="46">
        <f t="shared" si="31"/>
        <v>7</v>
      </c>
      <c r="F188" s="46">
        <f t="shared" si="31"/>
        <v>7</v>
      </c>
      <c r="G188" s="47">
        <f t="shared" si="31"/>
        <v>7</v>
      </c>
    </row>
    <row r="189" spans="1:7" ht="27.75" customHeight="1">
      <c r="A189" s="26" t="s">
        <v>9</v>
      </c>
      <c r="B189" s="27" t="s">
        <v>75</v>
      </c>
      <c r="C189" s="27" t="s">
        <v>105</v>
      </c>
      <c r="D189" s="27" t="s">
        <v>30</v>
      </c>
      <c r="E189" s="48">
        <v>7</v>
      </c>
      <c r="F189" s="48">
        <v>7</v>
      </c>
      <c r="G189" s="49">
        <v>7</v>
      </c>
    </row>
    <row r="190" spans="1:7" ht="33" customHeight="1">
      <c r="A190" s="142" t="s">
        <v>77</v>
      </c>
      <c r="B190" s="31" t="s">
        <v>78</v>
      </c>
      <c r="C190" s="31"/>
      <c r="D190" s="31"/>
      <c r="E190" s="32">
        <f aca="true" t="shared" si="32" ref="E190:G191">E191</f>
        <v>25</v>
      </c>
      <c r="F190" s="32">
        <f t="shared" si="32"/>
        <v>35.5</v>
      </c>
      <c r="G190" s="40">
        <f t="shared" si="32"/>
        <v>13.5</v>
      </c>
    </row>
    <row r="191" spans="1:7" ht="27.75" customHeight="1">
      <c r="A191" s="22" t="s">
        <v>116</v>
      </c>
      <c r="B191" s="23" t="s">
        <v>78</v>
      </c>
      <c r="C191" s="23" t="s">
        <v>105</v>
      </c>
      <c r="D191" s="23"/>
      <c r="E191" s="46">
        <f t="shared" si="32"/>
        <v>25</v>
      </c>
      <c r="F191" s="46">
        <f t="shared" si="32"/>
        <v>35.5</v>
      </c>
      <c r="G191" s="47">
        <f t="shared" si="32"/>
        <v>13.5</v>
      </c>
    </row>
    <row r="192" spans="1:7" ht="27.75" customHeight="1">
      <c r="A192" s="26" t="s">
        <v>9</v>
      </c>
      <c r="B192" s="27" t="s">
        <v>78</v>
      </c>
      <c r="C192" s="27" t="s">
        <v>105</v>
      </c>
      <c r="D192" s="27" t="s">
        <v>30</v>
      </c>
      <c r="E192" s="48">
        <v>25</v>
      </c>
      <c r="F192" s="48">
        <v>35.5</v>
      </c>
      <c r="G192" s="49">
        <v>13.5</v>
      </c>
    </row>
    <row r="193" spans="1:7" ht="27.75" customHeight="1">
      <c r="A193" s="210" t="s">
        <v>260</v>
      </c>
      <c r="B193" s="31" t="s">
        <v>242</v>
      </c>
      <c r="C193" s="126"/>
      <c r="D193" s="126"/>
      <c r="E193" s="128">
        <v>355.4</v>
      </c>
      <c r="F193" s="128">
        <v>0</v>
      </c>
      <c r="G193" s="129">
        <v>0</v>
      </c>
    </row>
    <row r="194" spans="1:7" ht="27.75" customHeight="1">
      <c r="A194" s="22" t="s">
        <v>112</v>
      </c>
      <c r="B194" s="89" t="s">
        <v>242</v>
      </c>
      <c r="C194" s="169" t="s">
        <v>109</v>
      </c>
      <c r="D194" s="169"/>
      <c r="E194" s="170">
        <v>355.4</v>
      </c>
      <c r="F194" s="170">
        <v>0</v>
      </c>
      <c r="G194" s="171">
        <v>0</v>
      </c>
    </row>
    <row r="195" spans="1:7" ht="27.75" customHeight="1">
      <c r="A195" s="235" t="s">
        <v>244</v>
      </c>
      <c r="B195" s="116" t="s">
        <v>242</v>
      </c>
      <c r="C195" s="173" t="s">
        <v>109</v>
      </c>
      <c r="D195" s="173" t="s">
        <v>243</v>
      </c>
      <c r="E195" s="174">
        <v>355.4</v>
      </c>
      <c r="F195" s="174">
        <v>0</v>
      </c>
      <c r="G195" s="175">
        <v>0</v>
      </c>
    </row>
    <row r="196" spans="1:7" ht="48" customHeight="1">
      <c r="A196" s="142" t="s">
        <v>224</v>
      </c>
      <c r="B196" s="31" t="s">
        <v>223</v>
      </c>
      <c r="C196" s="31"/>
      <c r="D196" s="31"/>
      <c r="E196" s="32">
        <f aca="true" t="shared" si="33" ref="E196:G197">E197</f>
        <v>1</v>
      </c>
      <c r="F196" s="32">
        <f t="shared" si="33"/>
        <v>0</v>
      </c>
      <c r="G196" s="40">
        <f t="shared" si="33"/>
        <v>0</v>
      </c>
    </row>
    <row r="197" spans="1:7" ht="27.75" customHeight="1">
      <c r="A197" s="22" t="s">
        <v>116</v>
      </c>
      <c r="B197" s="23" t="s">
        <v>223</v>
      </c>
      <c r="C197" s="23" t="s">
        <v>105</v>
      </c>
      <c r="D197" s="23"/>
      <c r="E197" s="46">
        <f t="shared" si="33"/>
        <v>1</v>
      </c>
      <c r="F197" s="46">
        <f t="shared" si="33"/>
        <v>0</v>
      </c>
      <c r="G197" s="47">
        <f t="shared" si="33"/>
        <v>0</v>
      </c>
    </row>
    <row r="198" spans="1:7" ht="27.75" customHeight="1">
      <c r="A198" s="26" t="s">
        <v>9</v>
      </c>
      <c r="B198" s="27" t="s">
        <v>223</v>
      </c>
      <c r="C198" s="27" t="s">
        <v>105</v>
      </c>
      <c r="D198" s="27" t="s">
        <v>30</v>
      </c>
      <c r="E198" s="48">
        <v>1</v>
      </c>
      <c r="F198" s="48">
        <v>0</v>
      </c>
      <c r="G198" s="49">
        <v>0</v>
      </c>
    </row>
    <row r="199" spans="1:7" ht="45" customHeight="1">
      <c r="A199" s="142" t="s">
        <v>128</v>
      </c>
      <c r="B199" s="31" t="s">
        <v>127</v>
      </c>
      <c r="C199" s="31"/>
      <c r="D199" s="31"/>
      <c r="E199" s="32">
        <f aca="true" t="shared" si="34" ref="E199:G200">E200</f>
        <v>28.1</v>
      </c>
      <c r="F199" s="32">
        <f t="shared" si="34"/>
        <v>20</v>
      </c>
      <c r="G199" s="40">
        <f t="shared" si="34"/>
        <v>20</v>
      </c>
    </row>
    <row r="200" spans="1:7" ht="27.75" customHeight="1">
      <c r="A200" s="22" t="s">
        <v>116</v>
      </c>
      <c r="B200" s="23" t="s">
        <v>127</v>
      </c>
      <c r="C200" s="23" t="s">
        <v>105</v>
      </c>
      <c r="D200" s="23"/>
      <c r="E200" s="46">
        <f t="shared" si="34"/>
        <v>28.1</v>
      </c>
      <c r="F200" s="46">
        <f t="shared" si="34"/>
        <v>20</v>
      </c>
      <c r="G200" s="47">
        <f t="shared" si="34"/>
        <v>20</v>
      </c>
    </row>
    <row r="201" spans="1:7" ht="27.75" customHeight="1">
      <c r="A201" s="26" t="s">
        <v>9</v>
      </c>
      <c r="B201" s="27" t="s">
        <v>127</v>
      </c>
      <c r="C201" s="27" t="s">
        <v>105</v>
      </c>
      <c r="D201" s="27" t="s">
        <v>30</v>
      </c>
      <c r="E201" s="48">
        <v>28.1</v>
      </c>
      <c r="F201" s="48">
        <v>20</v>
      </c>
      <c r="G201" s="49">
        <v>20</v>
      </c>
    </row>
    <row r="202" spans="1:7" ht="27.75" customHeight="1">
      <c r="A202" s="151" t="s">
        <v>101</v>
      </c>
      <c r="B202" s="31" t="s">
        <v>79</v>
      </c>
      <c r="C202" s="31"/>
      <c r="D202" s="31"/>
      <c r="E202" s="32">
        <f aca="true" t="shared" si="35" ref="E202:G206">E203</f>
        <v>93.8</v>
      </c>
      <c r="F202" s="32">
        <f t="shared" si="35"/>
        <v>293.8</v>
      </c>
      <c r="G202" s="40">
        <f t="shared" si="35"/>
        <v>103.8</v>
      </c>
    </row>
    <row r="203" spans="1:7" ht="27.75" customHeight="1">
      <c r="A203" s="22" t="s">
        <v>116</v>
      </c>
      <c r="B203" s="23" t="s">
        <v>79</v>
      </c>
      <c r="C203" s="23" t="s">
        <v>105</v>
      </c>
      <c r="D203" s="23"/>
      <c r="E203" s="46">
        <f t="shared" si="35"/>
        <v>93.8</v>
      </c>
      <c r="F203" s="46">
        <f t="shared" si="35"/>
        <v>293.8</v>
      </c>
      <c r="G203" s="47">
        <f t="shared" si="35"/>
        <v>103.8</v>
      </c>
    </row>
    <row r="204" spans="1:7" ht="27.75" customHeight="1">
      <c r="A204" s="26" t="s">
        <v>9</v>
      </c>
      <c r="B204" s="27" t="s">
        <v>79</v>
      </c>
      <c r="C204" s="27" t="s">
        <v>105</v>
      </c>
      <c r="D204" s="27" t="s">
        <v>30</v>
      </c>
      <c r="E204" s="48">
        <v>93.8</v>
      </c>
      <c r="F204" s="48">
        <v>293.8</v>
      </c>
      <c r="G204" s="49">
        <v>103.8</v>
      </c>
    </row>
    <row r="205" spans="1:7" ht="27.75" customHeight="1">
      <c r="A205" s="151" t="s">
        <v>231</v>
      </c>
      <c r="B205" s="31" t="s">
        <v>228</v>
      </c>
      <c r="C205" s="31"/>
      <c r="D205" s="31"/>
      <c r="E205" s="32">
        <f t="shared" si="35"/>
        <v>20</v>
      </c>
      <c r="F205" s="32">
        <f t="shared" si="35"/>
        <v>20</v>
      </c>
      <c r="G205" s="40">
        <f t="shared" si="35"/>
        <v>20</v>
      </c>
    </row>
    <row r="206" spans="1:7" ht="27.75" customHeight="1">
      <c r="A206" s="22" t="s">
        <v>116</v>
      </c>
      <c r="B206" s="23" t="s">
        <v>228</v>
      </c>
      <c r="C206" s="23" t="s">
        <v>105</v>
      </c>
      <c r="D206" s="23"/>
      <c r="E206" s="46">
        <f t="shared" si="35"/>
        <v>20</v>
      </c>
      <c r="F206" s="46">
        <f t="shared" si="35"/>
        <v>20</v>
      </c>
      <c r="G206" s="47">
        <f t="shared" si="35"/>
        <v>20</v>
      </c>
    </row>
    <row r="207" spans="1:7" ht="27.75" customHeight="1">
      <c r="A207" s="26" t="s">
        <v>230</v>
      </c>
      <c r="B207" s="27" t="s">
        <v>228</v>
      </c>
      <c r="C207" s="27" t="s">
        <v>105</v>
      </c>
      <c r="D207" s="27" t="s">
        <v>229</v>
      </c>
      <c r="E207" s="48">
        <v>20</v>
      </c>
      <c r="F207" s="48">
        <v>20</v>
      </c>
      <c r="G207" s="49">
        <v>20</v>
      </c>
    </row>
    <row r="208" spans="1:7" ht="27.75" customHeight="1">
      <c r="A208" s="151" t="s">
        <v>131</v>
      </c>
      <c r="B208" s="193" t="s">
        <v>130</v>
      </c>
      <c r="C208" s="31"/>
      <c r="D208" s="31"/>
      <c r="E208" s="32">
        <f aca="true" t="shared" si="36" ref="E208:G209">E209</f>
        <v>25</v>
      </c>
      <c r="F208" s="32">
        <f t="shared" si="36"/>
        <v>35</v>
      </c>
      <c r="G208" s="40">
        <f t="shared" si="36"/>
        <v>25</v>
      </c>
    </row>
    <row r="209" spans="1:7" ht="27.75" customHeight="1">
      <c r="A209" s="22" t="s">
        <v>116</v>
      </c>
      <c r="B209" s="23" t="s">
        <v>130</v>
      </c>
      <c r="C209" s="23" t="s">
        <v>105</v>
      </c>
      <c r="D209" s="23"/>
      <c r="E209" s="46">
        <f t="shared" si="36"/>
        <v>25</v>
      </c>
      <c r="F209" s="46">
        <f t="shared" si="36"/>
        <v>35</v>
      </c>
      <c r="G209" s="47">
        <f t="shared" si="36"/>
        <v>25</v>
      </c>
    </row>
    <row r="210" spans="1:7" ht="45" customHeight="1">
      <c r="A210" s="26" t="s">
        <v>129</v>
      </c>
      <c r="B210" s="27" t="s">
        <v>130</v>
      </c>
      <c r="C210" s="27" t="s">
        <v>105</v>
      </c>
      <c r="D210" s="27" t="s">
        <v>12</v>
      </c>
      <c r="E210" s="48">
        <v>25</v>
      </c>
      <c r="F210" s="48">
        <v>35</v>
      </c>
      <c r="G210" s="49">
        <v>25</v>
      </c>
    </row>
    <row r="211" spans="1:7" ht="35.25" customHeight="1">
      <c r="A211" s="210" t="s">
        <v>246</v>
      </c>
      <c r="B211" s="126" t="s">
        <v>245</v>
      </c>
      <c r="C211" s="126"/>
      <c r="D211" s="126"/>
      <c r="E211" s="128">
        <f>E212</f>
        <v>36.6</v>
      </c>
      <c r="F211" s="128">
        <v>0</v>
      </c>
      <c r="G211" s="129">
        <v>0</v>
      </c>
    </row>
    <row r="212" spans="1:7" ht="45" customHeight="1">
      <c r="A212" s="22" t="s">
        <v>116</v>
      </c>
      <c r="B212" s="169" t="s">
        <v>245</v>
      </c>
      <c r="C212" s="169" t="s">
        <v>105</v>
      </c>
      <c r="D212" s="169"/>
      <c r="E212" s="170">
        <f>E213</f>
        <v>36.6</v>
      </c>
      <c r="F212" s="170">
        <v>0</v>
      </c>
      <c r="G212" s="171">
        <v>0</v>
      </c>
    </row>
    <row r="213" spans="1:7" ht="45" customHeight="1">
      <c r="A213" s="26" t="s">
        <v>129</v>
      </c>
      <c r="B213" s="173" t="s">
        <v>245</v>
      </c>
      <c r="C213" s="173" t="s">
        <v>105</v>
      </c>
      <c r="D213" s="173" t="s">
        <v>12</v>
      </c>
      <c r="E213" s="174">
        <v>36.6</v>
      </c>
      <c r="F213" s="174">
        <v>0</v>
      </c>
      <c r="G213" s="175">
        <v>0</v>
      </c>
    </row>
    <row r="214" spans="1:7" ht="45" customHeight="1">
      <c r="A214" s="151" t="s">
        <v>271</v>
      </c>
      <c r="B214" s="246" t="s">
        <v>272</v>
      </c>
      <c r="C214" s="31"/>
      <c r="D214" s="31"/>
      <c r="E214" s="247">
        <f aca="true" t="shared" si="37" ref="E214:G215">E215</f>
        <v>2688.6</v>
      </c>
      <c r="F214" s="32">
        <f t="shared" si="37"/>
        <v>0</v>
      </c>
      <c r="G214" s="40">
        <f t="shared" si="37"/>
        <v>0</v>
      </c>
    </row>
    <row r="215" spans="1:7" ht="45" customHeight="1">
      <c r="A215" s="22" t="s">
        <v>116</v>
      </c>
      <c r="B215" s="23" t="s">
        <v>272</v>
      </c>
      <c r="C215" s="23" t="s">
        <v>105</v>
      </c>
      <c r="D215" s="23"/>
      <c r="E215" s="46">
        <f t="shared" si="37"/>
        <v>2688.6</v>
      </c>
      <c r="F215" s="46">
        <f t="shared" si="37"/>
        <v>0</v>
      </c>
      <c r="G215" s="47">
        <f t="shared" si="37"/>
        <v>0</v>
      </c>
    </row>
    <row r="216" spans="1:7" ht="45" customHeight="1">
      <c r="A216" s="26" t="s">
        <v>13</v>
      </c>
      <c r="B216" s="27" t="s">
        <v>272</v>
      </c>
      <c r="C216" s="27" t="s">
        <v>105</v>
      </c>
      <c r="D216" s="27" t="s">
        <v>14</v>
      </c>
      <c r="E216" s="48">
        <v>2688.6</v>
      </c>
      <c r="F216" s="48">
        <v>0</v>
      </c>
      <c r="G216" s="49">
        <v>0</v>
      </c>
    </row>
    <row r="217" spans="1:7" ht="30.75" customHeight="1">
      <c r="A217" s="151" t="s">
        <v>214</v>
      </c>
      <c r="B217" s="193" t="s">
        <v>213</v>
      </c>
      <c r="C217" s="31"/>
      <c r="D217" s="31"/>
      <c r="E217" s="32">
        <f aca="true" t="shared" si="38" ref="E217:G218">E218</f>
        <v>45</v>
      </c>
      <c r="F217" s="32">
        <f t="shared" si="38"/>
        <v>104.1</v>
      </c>
      <c r="G217" s="40">
        <f t="shared" si="38"/>
        <v>104.1</v>
      </c>
    </row>
    <row r="218" spans="1:7" ht="30.75" customHeight="1">
      <c r="A218" s="22" t="s">
        <v>116</v>
      </c>
      <c r="B218" s="23" t="s">
        <v>213</v>
      </c>
      <c r="C218" s="23" t="s">
        <v>105</v>
      </c>
      <c r="D218" s="23"/>
      <c r="E218" s="46">
        <f t="shared" si="38"/>
        <v>45</v>
      </c>
      <c r="F218" s="46">
        <f t="shared" si="38"/>
        <v>104.1</v>
      </c>
      <c r="G218" s="47">
        <f t="shared" si="38"/>
        <v>104.1</v>
      </c>
    </row>
    <row r="219" spans="1:7" ht="30.75" customHeight="1">
      <c r="A219" s="26" t="s">
        <v>17</v>
      </c>
      <c r="B219" s="27" t="s">
        <v>213</v>
      </c>
      <c r="C219" s="27" t="s">
        <v>105</v>
      </c>
      <c r="D219" s="27" t="s">
        <v>18</v>
      </c>
      <c r="E219" s="48">
        <v>45</v>
      </c>
      <c r="F219" s="48">
        <v>104.1</v>
      </c>
      <c r="G219" s="49">
        <v>104.1</v>
      </c>
    </row>
    <row r="220" spans="1:7" ht="87" customHeight="1">
      <c r="A220" s="151" t="s">
        <v>102</v>
      </c>
      <c r="B220" s="31" t="s">
        <v>80</v>
      </c>
      <c r="C220" s="31"/>
      <c r="D220" s="31"/>
      <c r="E220" s="32">
        <f aca="true" t="shared" si="39" ref="E220:G221">E221</f>
        <v>78</v>
      </c>
      <c r="F220" s="32">
        <f t="shared" si="39"/>
        <v>78</v>
      </c>
      <c r="G220" s="40">
        <f t="shared" si="39"/>
        <v>78</v>
      </c>
    </row>
    <row r="221" spans="1:7" ht="33.75" customHeight="1">
      <c r="A221" s="22" t="s">
        <v>116</v>
      </c>
      <c r="B221" s="23" t="s">
        <v>80</v>
      </c>
      <c r="C221" s="23" t="s">
        <v>105</v>
      </c>
      <c r="D221" s="23"/>
      <c r="E221" s="24">
        <f t="shared" si="39"/>
        <v>78</v>
      </c>
      <c r="F221" s="24">
        <f t="shared" si="39"/>
        <v>78</v>
      </c>
      <c r="G221" s="25">
        <f t="shared" si="39"/>
        <v>78</v>
      </c>
    </row>
    <row r="222" spans="1:7" ht="33.75" customHeight="1">
      <c r="A222" s="197" t="s">
        <v>17</v>
      </c>
      <c r="B222" s="27" t="s">
        <v>80</v>
      </c>
      <c r="C222" s="27" t="s">
        <v>105</v>
      </c>
      <c r="D222" s="27" t="s">
        <v>18</v>
      </c>
      <c r="E222" s="28">
        <v>78</v>
      </c>
      <c r="F222" s="28">
        <v>78</v>
      </c>
      <c r="G222" s="29">
        <v>78</v>
      </c>
    </row>
    <row r="223" spans="1:7" ht="114.75" customHeight="1">
      <c r="A223" s="236" t="s">
        <v>252</v>
      </c>
      <c r="B223" s="19" t="s">
        <v>251</v>
      </c>
      <c r="C223" s="19"/>
      <c r="D223" s="19"/>
      <c r="E223" s="191">
        <f aca="true" t="shared" si="40" ref="E223:G224">E224</f>
        <v>0</v>
      </c>
      <c r="F223" s="191">
        <f t="shared" si="40"/>
        <v>0</v>
      </c>
      <c r="G223" s="191">
        <f t="shared" si="40"/>
        <v>0</v>
      </c>
    </row>
    <row r="224" spans="1:7" ht="33.75" customHeight="1">
      <c r="A224" s="194" t="s">
        <v>116</v>
      </c>
      <c r="B224" s="169" t="s">
        <v>251</v>
      </c>
      <c r="C224" s="169" t="s">
        <v>105</v>
      </c>
      <c r="D224" s="169"/>
      <c r="E224" s="195">
        <f t="shared" si="40"/>
        <v>0</v>
      </c>
      <c r="F224" s="195">
        <f t="shared" si="40"/>
        <v>0</v>
      </c>
      <c r="G224" s="195">
        <f t="shared" si="40"/>
        <v>0</v>
      </c>
    </row>
    <row r="225" spans="1:7" ht="33.75" customHeight="1">
      <c r="A225" s="194" t="s">
        <v>17</v>
      </c>
      <c r="B225" s="169" t="s">
        <v>251</v>
      </c>
      <c r="C225" s="169" t="s">
        <v>105</v>
      </c>
      <c r="D225" s="169" t="s">
        <v>18</v>
      </c>
      <c r="E225" s="195">
        <v>0</v>
      </c>
      <c r="F225" s="195">
        <v>0</v>
      </c>
      <c r="G225" s="195">
        <v>0</v>
      </c>
    </row>
    <row r="226" spans="1:7" ht="52.5" customHeight="1">
      <c r="A226" s="190" t="s">
        <v>144</v>
      </c>
      <c r="B226" s="196" t="s">
        <v>143</v>
      </c>
      <c r="C226" s="19"/>
      <c r="D226" s="19"/>
      <c r="E226" s="191">
        <f aca="true" t="shared" si="41" ref="E226:G227">E227</f>
        <v>707.2</v>
      </c>
      <c r="F226" s="191">
        <f t="shared" si="41"/>
        <v>0</v>
      </c>
      <c r="G226" s="192">
        <f t="shared" si="41"/>
        <v>0</v>
      </c>
    </row>
    <row r="227" spans="1:7" ht="33.75" customHeight="1">
      <c r="A227" s="22" t="s">
        <v>116</v>
      </c>
      <c r="B227" s="23" t="s">
        <v>143</v>
      </c>
      <c r="C227" s="23" t="s">
        <v>105</v>
      </c>
      <c r="D227" s="23"/>
      <c r="E227" s="46">
        <f t="shared" si="41"/>
        <v>707.2</v>
      </c>
      <c r="F227" s="46">
        <f t="shared" si="41"/>
        <v>0</v>
      </c>
      <c r="G227" s="47">
        <f t="shared" si="41"/>
        <v>0</v>
      </c>
    </row>
    <row r="228" spans="1:7" ht="33.75" customHeight="1">
      <c r="A228" s="26" t="s">
        <v>13</v>
      </c>
      <c r="B228" s="27" t="s">
        <v>143</v>
      </c>
      <c r="C228" s="27" t="s">
        <v>105</v>
      </c>
      <c r="D228" s="27" t="s">
        <v>14</v>
      </c>
      <c r="E228" s="48">
        <v>707.2</v>
      </c>
      <c r="F228" s="48">
        <v>0</v>
      </c>
      <c r="G228" s="49">
        <v>0</v>
      </c>
    </row>
    <row r="229" spans="1:7" ht="33.75" customHeight="1">
      <c r="A229" s="151" t="s">
        <v>120</v>
      </c>
      <c r="B229" s="193" t="s">
        <v>119</v>
      </c>
      <c r="C229" s="31"/>
      <c r="D229" s="31"/>
      <c r="E229" s="32">
        <f aca="true" t="shared" si="42" ref="E229:G230">E230</f>
        <v>30</v>
      </c>
      <c r="F229" s="32">
        <f t="shared" si="42"/>
        <v>0</v>
      </c>
      <c r="G229" s="40">
        <f t="shared" si="42"/>
        <v>0</v>
      </c>
    </row>
    <row r="230" spans="1:7" ht="33.75" customHeight="1">
      <c r="A230" s="22" t="s">
        <v>116</v>
      </c>
      <c r="B230" s="23" t="s">
        <v>119</v>
      </c>
      <c r="C230" s="23" t="s">
        <v>105</v>
      </c>
      <c r="D230" s="23"/>
      <c r="E230" s="46">
        <f t="shared" si="42"/>
        <v>30</v>
      </c>
      <c r="F230" s="46">
        <f t="shared" si="42"/>
        <v>0</v>
      </c>
      <c r="G230" s="47">
        <f t="shared" si="42"/>
        <v>0</v>
      </c>
    </row>
    <row r="231" spans="1:7" ht="33.75" customHeight="1">
      <c r="A231" s="26" t="s">
        <v>15</v>
      </c>
      <c r="B231" s="27" t="s">
        <v>119</v>
      </c>
      <c r="C231" s="27" t="s">
        <v>105</v>
      </c>
      <c r="D231" s="27" t="s">
        <v>16</v>
      </c>
      <c r="E231" s="48">
        <v>30</v>
      </c>
      <c r="F231" s="48">
        <v>0</v>
      </c>
      <c r="G231" s="49">
        <v>0</v>
      </c>
    </row>
    <row r="232" spans="1:7" ht="47.25" customHeight="1">
      <c r="A232" s="198" t="s">
        <v>261</v>
      </c>
      <c r="B232" s="111" t="s">
        <v>81</v>
      </c>
      <c r="C232" s="111"/>
      <c r="D232" s="111"/>
      <c r="E232" s="112">
        <f>E233+E235</f>
        <v>183</v>
      </c>
      <c r="F232" s="112">
        <f>F233+F235</f>
        <v>199.89999999999998</v>
      </c>
      <c r="G232" s="113">
        <f>G233+G235</f>
        <v>217.2</v>
      </c>
    </row>
    <row r="233" spans="1:7" ht="84" customHeight="1">
      <c r="A233" s="199" t="s">
        <v>111</v>
      </c>
      <c r="B233" s="120" t="s">
        <v>81</v>
      </c>
      <c r="C233" s="120" t="s">
        <v>108</v>
      </c>
      <c r="D233" s="120"/>
      <c r="E233" s="114">
        <f>E234</f>
        <v>151</v>
      </c>
      <c r="F233" s="114">
        <f>F234</f>
        <v>156.1</v>
      </c>
      <c r="G233" s="115">
        <f>G234</f>
        <v>164.6</v>
      </c>
    </row>
    <row r="234" spans="1:7" ht="33.75" customHeight="1">
      <c r="A234" s="84" t="s">
        <v>10</v>
      </c>
      <c r="B234" s="86" t="s">
        <v>81</v>
      </c>
      <c r="C234" s="86" t="s">
        <v>108</v>
      </c>
      <c r="D234" s="86" t="s">
        <v>11</v>
      </c>
      <c r="E234" s="200">
        <v>151</v>
      </c>
      <c r="F234" s="200">
        <v>156.1</v>
      </c>
      <c r="G234" s="201">
        <v>164.6</v>
      </c>
    </row>
    <row r="235" spans="1:7" ht="33.75" customHeight="1">
      <c r="A235" s="22" t="s">
        <v>116</v>
      </c>
      <c r="B235" s="202" t="s">
        <v>81</v>
      </c>
      <c r="C235" s="202" t="s">
        <v>105</v>
      </c>
      <c r="D235" s="202"/>
      <c r="E235" s="203">
        <f>E236</f>
        <v>32</v>
      </c>
      <c r="F235" s="203">
        <f>F236</f>
        <v>43.8</v>
      </c>
      <c r="G235" s="204">
        <f>G236</f>
        <v>52.6</v>
      </c>
    </row>
    <row r="236" spans="1:7" ht="33.75" customHeight="1">
      <c r="A236" s="26" t="s">
        <v>10</v>
      </c>
      <c r="B236" s="34" t="s">
        <v>81</v>
      </c>
      <c r="C236" s="34" t="s">
        <v>105</v>
      </c>
      <c r="D236" s="34" t="s">
        <v>11</v>
      </c>
      <c r="E236" s="48">
        <v>32</v>
      </c>
      <c r="F236" s="48">
        <v>43.8</v>
      </c>
      <c r="G236" s="49">
        <v>52.6</v>
      </c>
    </row>
    <row r="237" spans="1:7" ht="48.75" customHeight="1">
      <c r="A237" s="205" t="s">
        <v>97</v>
      </c>
      <c r="B237" s="206" t="s">
        <v>82</v>
      </c>
      <c r="C237" s="206"/>
      <c r="D237" s="206"/>
      <c r="E237" s="207">
        <f aca="true" t="shared" si="43" ref="E237:G238">E238</f>
        <v>174.2</v>
      </c>
      <c r="F237" s="207">
        <f t="shared" si="43"/>
        <v>0</v>
      </c>
      <c r="G237" s="207">
        <f t="shared" si="43"/>
        <v>0</v>
      </c>
    </row>
    <row r="238" spans="1:7" ht="28.5" customHeight="1">
      <c r="A238" s="145" t="s">
        <v>114</v>
      </c>
      <c r="B238" s="23" t="s">
        <v>82</v>
      </c>
      <c r="C238" s="23" t="s">
        <v>106</v>
      </c>
      <c r="D238" s="23"/>
      <c r="E238" s="46">
        <f t="shared" si="43"/>
        <v>174.2</v>
      </c>
      <c r="F238" s="46">
        <f t="shared" si="43"/>
        <v>0</v>
      </c>
      <c r="G238" s="47">
        <f t="shared" si="43"/>
        <v>0</v>
      </c>
    </row>
    <row r="239" spans="1:7" ht="50.25" customHeight="1">
      <c r="A239" s="208" t="s">
        <v>94</v>
      </c>
      <c r="B239" s="27" t="s">
        <v>82</v>
      </c>
      <c r="C239" s="27" t="s">
        <v>106</v>
      </c>
      <c r="D239" s="27" t="s">
        <v>31</v>
      </c>
      <c r="E239" s="48">
        <v>174.2</v>
      </c>
      <c r="F239" s="48">
        <v>0</v>
      </c>
      <c r="G239" s="49">
        <v>0</v>
      </c>
    </row>
    <row r="240" spans="1:7" ht="69.75" customHeight="1">
      <c r="A240" s="209" t="s">
        <v>83</v>
      </c>
      <c r="B240" s="111" t="s">
        <v>84</v>
      </c>
      <c r="C240" s="111"/>
      <c r="D240" s="111"/>
      <c r="E240" s="112">
        <f aca="true" t="shared" si="44" ref="E240:G241">E241</f>
        <v>51</v>
      </c>
      <c r="F240" s="112">
        <f t="shared" si="44"/>
        <v>0</v>
      </c>
      <c r="G240" s="113">
        <f t="shared" si="44"/>
        <v>0</v>
      </c>
    </row>
    <row r="241" spans="1:7" ht="28.5" customHeight="1">
      <c r="A241" s="72" t="s">
        <v>114</v>
      </c>
      <c r="B241" s="120" t="s">
        <v>84</v>
      </c>
      <c r="C241" s="120" t="s">
        <v>106</v>
      </c>
      <c r="D241" s="120"/>
      <c r="E241" s="75">
        <f t="shared" si="44"/>
        <v>51</v>
      </c>
      <c r="F241" s="75">
        <f t="shared" si="44"/>
        <v>0</v>
      </c>
      <c r="G241" s="76">
        <f t="shared" si="44"/>
        <v>0</v>
      </c>
    </row>
    <row r="242" spans="1:7" ht="28.5" customHeight="1">
      <c r="A242" s="26" t="s">
        <v>29</v>
      </c>
      <c r="B242" s="34" t="s">
        <v>84</v>
      </c>
      <c r="C242" s="34" t="s">
        <v>106</v>
      </c>
      <c r="D242" s="34" t="s">
        <v>28</v>
      </c>
      <c r="E242" s="28">
        <v>51</v>
      </c>
      <c r="F242" s="28">
        <v>0</v>
      </c>
      <c r="G242" s="29">
        <v>0</v>
      </c>
    </row>
    <row r="243" spans="1:7" ht="51.75" customHeight="1">
      <c r="A243" s="151" t="s">
        <v>86</v>
      </c>
      <c r="B243" s="31" t="s">
        <v>85</v>
      </c>
      <c r="C243" s="31"/>
      <c r="D243" s="31"/>
      <c r="E243" s="32">
        <f aca="true" t="shared" si="45" ref="E243:G244">E244</f>
        <v>46.5</v>
      </c>
      <c r="F243" s="32">
        <f t="shared" si="45"/>
        <v>0</v>
      </c>
      <c r="G243" s="40">
        <f t="shared" si="45"/>
        <v>0</v>
      </c>
    </row>
    <row r="244" spans="1:7" ht="28.5" customHeight="1">
      <c r="A244" s="145" t="s">
        <v>114</v>
      </c>
      <c r="B244" s="23" t="s">
        <v>85</v>
      </c>
      <c r="C244" s="23" t="s">
        <v>106</v>
      </c>
      <c r="D244" s="23"/>
      <c r="E244" s="46">
        <f t="shared" si="45"/>
        <v>46.5</v>
      </c>
      <c r="F244" s="46">
        <f t="shared" si="45"/>
        <v>0</v>
      </c>
      <c r="G244" s="47">
        <f t="shared" si="45"/>
        <v>0</v>
      </c>
    </row>
    <row r="245" spans="1:7" ht="28.5" customHeight="1">
      <c r="A245" s="26" t="s">
        <v>9</v>
      </c>
      <c r="B245" s="27" t="s">
        <v>85</v>
      </c>
      <c r="C245" s="27" t="s">
        <v>106</v>
      </c>
      <c r="D245" s="27" t="s">
        <v>30</v>
      </c>
      <c r="E245" s="48">
        <v>46.5</v>
      </c>
      <c r="F245" s="48">
        <v>0</v>
      </c>
      <c r="G245" s="49">
        <v>0</v>
      </c>
    </row>
    <row r="246" spans="1:7" ht="48" customHeight="1">
      <c r="A246" s="162" t="s">
        <v>87</v>
      </c>
      <c r="B246" s="31" t="s">
        <v>88</v>
      </c>
      <c r="C246" s="31"/>
      <c r="D246" s="31"/>
      <c r="E246" s="32">
        <f aca="true" t="shared" si="46" ref="E246:G247">E247</f>
        <v>18</v>
      </c>
      <c r="F246" s="32">
        <f t="shared" si="46"/>
        <v>0</v>
      </c>
      <c r="G246" s="40">
        <f t="shared" si="46"/>
        <v>0</v>
      </c>
    </row>
    <row r="247" spans="1:7" ht="32.25" customHeight="1">
      <c r="A247" s="145" t="s">
        <v>114</v>
      </c>
      <c r="B247" s="23" t="s">
        <v>88</v>
      </c>
      <c r="C247" s="23" t="s">
        <v>106</v>
      </c>
      <c r="D247" s="23"/>
      <c r="E247" s="46">
        <f t="shared" si="46"/>
        <v>18</v>
      </c>
      <c r="F247" s="46">
        <f t="shared" si="46"/>
        <v>0</v>
      </c>
      <c r="G247" s="47">
        <f t="shared" si="46"/>
        <v>0</v>
      </c>
    </row>
    <row r="248" spans="1:7" ht="45.75" customHeight="1">
      <c r="A248" s="208" t="s">
        <v>94</v>
      </c>
      <c r="B248" s="27" t="s">
        <v>88</v>
      </c>
      <c r="C248" s="27" t="s">
        <v>106</v>
      </c>
      <c r="D248" s="27" t="s">
        <v>31</v>
      </c>
      <c r="E248" s="48">
        <v>18</v>
      </c>
      <c r="F248" s="48">
        <v>0</v>
      </c>
      <c r="G248" s="49">
        <v>0</v>
      </c>
    </row>
    <row r="249" spans="1:7" ht="36.75" customHeight="1">
      <c r="A249" s="151" t="s">
        <v>89</v>
      </c>
      <c r="B249" s="31" t="s">
        <v>90</v>
      </c>
      <c r="C249" s="31"/>
      <c r="D249" s="31"/>
      <c r="E249" s="32">
        <f aca="true" t="shared" si="47" ref="E249:G250">E250</f>
        <v>65.1</v>
      </c>
      <c r="F249" s="32">
        <f t="shared" si="47"/>
        <v>0</v>
      </c>
      <c r="G249" s="40">
        <f t="shared" si="47"/>
        <v>0</v>
      </c>
    </row>
    <row r="250" spans="1:7" ht="22.5" customHeight="1">
      <c r="A250" s="145" t="s">
        <v>114</v>
      </c>
      <c r="B250" s="23" t="s">
        <v>90</v>
      </c>
      <c r="C250" s="23" t="s">
        <v>106</v>
      </c>
      <c r="D250" s="23"/>
      <c r="E250" s="46">
        <f t="shared" si="47"/>
        <v>65.1</v>
      </c>
      <c r="F250" s="46">
        <f t="shared" si="47"/>
        <v>0</v>
      </c>
      <c r="G250" s="47">
        <f t="shared" si="47"/>
        <v>0</v>
      </c>
    </row>
    <row r="251" spans="1:7" ht="45.75" customHeight="1">
      <c r="A251" s="26" t="s">
        <v>262</v>
      </c>
      <c r="B251" s="27" t="s">
        <v>90</v>
      </c>
      <c r="C251" s="27" t="s">
        <v>106</v>
      </c>
      <c r="D251" s="27" t="s">
        <v>6</v>
      </c>
      <c r="E251" s="48">
        <v>65.1</v>
      </c>
      <c r="F251" s="48">
        <v>0</v>
      </c>
      <c r="G251" s="49">
        <v>0</v>
      </c>
    </row>
  </sheetData>
  <sheetProtection/>
  <autoFilter ref="A13:G251"/>
  <mergeCells count="9">
    <mergeCell ref="A11:G11"/>
    <mergeCell ref="A2:G2"/>
    <mergeCell ref="A3:G3"/>
    <mergeCell ref="A4:G4"/>
    <mergeCell ref="A5:G5"/>
    <mergeCell ref="A6:G6"/>
    <mergeCell ref="A7:G7"/>
    <mergeCell ref="E8:G8"/>
    <mergeCell ref="E9:G9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5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2024-02-29T06:11:42Z</cp:lastPrinted>
  <dcterms:created xsi:type="dcterms:W3CDTF">2008-08-27T08:31:58Z</dcterms:created>
  <dcterms:modified xsi:type="dcterms:W3CDTF">2024-02-29T06:12:29Z</dcterms:modified>
  <cp:category/>
  <cp:version/>
  <cp:contentType/>
  <cp:contentStatus/>
</cp:coreProperties>
</file>