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1325" activeTab="0"/>
  </bookViews>
  <sheets>
    <sheet name="февраль" sheetId="1" r:id="rId1"/>
  </sheets>
  <definedNames>
    <definedName name="_xlnm._FilterDatabase" localSheetId="0" hidden="1">'февраль'!$A$12:$G$232</definedName>
    <definedName name="_xlnm.Print_Titles" localSheetId="0">'февраль'!$12:$13</definedName>
    <definedName name="_xlnm.Print_Area" localSheetId="0">'февраль'!$A$1:$G$232</definedName>
  </definedNames>
  <calcPr fullCalcOnLoad="1"/>
</workbook>
</file>

<file path=xl/sharedStrings.xml><?xml version="1.0" encoding="utf-8"?>
<sst xmlns="http://schemas.openxmlformats.org/spreadsheetml/2006/main" count="633" uniqueCount="261">
  <si>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</si>
  <si>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</si>
  <si>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</si>
  <si>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</si>
  <si>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</si>
  <si>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</si>
  <si>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</si>
  <si>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</si>
  <si>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</si>
  <si>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</si>
  <si>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</si>
  <si>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</si>
  <si>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</si>
  <si>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</si>
  <si>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</si>
  <si>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</si>
  <si>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</si>
  <si>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</si>
  <si>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</si>
  <si>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</si>
  <si>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</si>
  <si>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</si>
  <si>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</si>
  <si>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</si>
  <si>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</si>
  <si>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</si>
  <si>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</si>
  <si>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</si>
  <si>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</si>
  <si>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</si>
  <si>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</si>
  <si>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</si>
  <si>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</si>
  <si>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</si>
  <si>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</si>
  <si>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</si>
  <si>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</si>
  <si>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</si>
  <si>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</si>
  <si>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</si>
  <si>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</si>
  <si>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</si>
  <si>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</si>
  <si>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</si>
  <si>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</si>
  <si>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</si>
  <si>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</si>
  <si>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</si>
  <si>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</si>
  <si>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</si>
  <si>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</si>
  <si>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</si>
  <si>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</si>
  <si>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</si>
  <si>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</si>
  <si>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</si>
  <si>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</si>
  <si>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</si>
  <si>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</si>
  <si>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</si>
  <si>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</si>
  <si>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</si>
  <si>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</si>
  <si>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</si>
  <si>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</si>
  <si>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</si>
  <si>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</si>
  <si>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</si>
  <si>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</si>
  <si>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</si>
  <si>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</si>
  <si>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</si>
  <si>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</si>
  <si>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</si>
  <si>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</si>
  <si>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</si>
  <si>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</si>
  <si>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</si>
  <si>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</si>
  <si>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</si>
  <si>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</si>
  <si>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</si>
  <si>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</si>
  <si>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</si>
  <si>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</si>
  <si>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</si>
  <si>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</si>
  <si>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</si>
  <si>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</si>
  <si>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</si>
  <si>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</si>
  <si>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</si>
  <si>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</si>
  <si>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</si>
  <si>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</si>
  <si>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</si>
  <si>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</si>
  <si>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</si>
  <si>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</si>
  <si>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</si>
  <si>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</si>
  <si>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</si>
  <si>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</si>
  <si>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</si>
  <si>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</si>
  <si>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</si>
  <si>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</si>
  <si>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</si>
  <si>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</si>
  <si>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</si>
  <si>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</si>
  <si>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</si>
  <si>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</si>
  <si>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</si>
  <si>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</si>
  <si>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</si>
  <si>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</si>
  <si>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</si>
  <si>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</si>
  <si>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</si>
  <si>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</si>
  <si>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</si>
  <si>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</si>
  <si>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</si>
  <si>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</si>
  <si>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</si>
  <si>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</si>
  <si>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</si>
  <si>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</si>
  <si>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</si>
  <si>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</si>
  <si>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</si>
  <si>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</si>
  <si>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2023 год 
сумма
(тысяч рублей)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</si>
  <si>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</si>
  <si>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</si>
  <si>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</si>
  <si>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</si>
  <si>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</si>
  <si>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</si>
  <si>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</si>
  <si>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</si>
  <si>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</si>
  <si>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</si>
  <si>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</si>
  <si>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</si>
  <si>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</si>
  <si>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</si>
  <si>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</si>
  <si>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</si>
  <si>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</si>
  <si>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</si>
  <si>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</si>
  <si>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</si>
  <si>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</si>
  <si>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</si>
  <si>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</si>
  <si>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</si>
  <si>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</si>
  <si>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</si>
  <si>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</si>
  <si>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</si>
  <si>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</si>
  <si>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</si>
  <si>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</si>
  <si>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</si>
  <si>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</si>
  <si>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</si>
  <si>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</si>
  <si>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</si>
  <si>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</si>
  <si>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</si>
  <si>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</si>
  <si>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</si>
  <si>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</si>
  <si>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</si>
  <si>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</si>
  <si>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</si>
  <si>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</si>
  <si>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</si>
  <si>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</si>
  <si>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</si>
  <si>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</si>
  <si>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</si>
  <si>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</si>
  <si>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</si>
  <si>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</si>
  <si>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</si>
  <si>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</si>
  <si>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</si>
  <si>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</si>
  <si>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</si>
  <si>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</si>
  <si>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</si>
  <si>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</si>
  <si>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</si>
  <si>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</si>
  <si>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</si>
  <si>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</si>
  <si>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</si>
  <si>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</si>
  <si>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</si>
  <si>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</si>
  <si>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</si>
  <si>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</si>
  <si>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</si>
  <si>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</si>
  <si>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</si>
  <si>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</si>
  <si>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</si>
  <si>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</si>
  <si>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</si>
  <si>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</si>
  <si>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</si>
  <si>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</si>
  <si>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</si>
  <si>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</si>
  <si>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</si>
  <si>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</si>
  <si>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</si>
  <si>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</si>
  <si>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</si>
  <si>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</si>
  <si>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</si>
  <si>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</si>
  <si>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</si>
  <si>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98 9 09 15340</t>
  </si>
  <si>
    <t>Организация и содержание мест захоронения</t>
  </si>
  <si>
    <t>Комплекс процессных мероприятий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</si>
  <si>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</si>
  <si>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</si>
  <si>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</si>
  <si>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</si>
  <si>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</si>
  <si>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</si>
  <si>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</si>
  <si>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</si>
  <si>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</si>
  <si>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</si>
  <si>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</si>
  <si>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</si>
  <si>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</si>
  <si>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</si>
  <si>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98 9 09 12510</t>
  </si>
  <si>
    <t xml:space="preserve">Молодежная политика </t>
  </si>
  <si>
    <t>Организация и проведение мероприятий в области молодежной политики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</si>
  <si>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2023 год и на плановый период 2024 и 2025 годов</t>
  </si>
  <si>
    <t xml:space="preserve"> 2025 год 
сумма
(тысяч рублей)</t>
  </si>
  <si>
    <t>98 9 09 16270</t>
  </si>
  <si>
    <t>Составление смет, проведение экспертиз и осуществление технического надзора</t>
  </si>
  <si>
    <t>0707</t>
  </si>
  <si>
    <t>от "15"декабря 2022 г. № 36</t>
  </si>
  <si>
    <t>(в редакции решения совета депутатов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</si>
  <si>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</si>
  <si>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17 0 00 00000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</si>
  <si>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</si>
  <si>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</si>
  <si>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</si>
  <si>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 xml:space="preserve">Мероприятия направленные на снижение затрат по уличному освещению </t>
  </si>
  <si>
    <t>17 4 01 15520</t>
  </si>
  <si>
    <t>от "7" февраля 2023г № 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</si>
</sst>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1.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 style="thin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left" wrapText="1"/>
    </xf>
    <xf numFmtId="49" fontId="10" fillId="32" borderId="14" xfId="0" applyNumberFormat="1" applyFont="1" applyFill="1" applyBorder="1" applyAlignment="1">
      <alignment horizontal="center"/>
    </xf>
    <xf numFmtId="0" fontId="11" fillId="32" borderId="13" xfId="0" applyNumberFormat="1" applyFont="1" applyFill="1" applyBorder="1" applyAlignment="1">
      <alignment horizontal="left" wrapText="1"/>
    </xf>
    <xf numFmtId="49" fontId="11" fillId="32" borderId="14" xfId="0" applyNumberFormat="1" applyFont="1" applyFill="1" applyBorder="1" applyAlignment="1">
      <alignment horizontal="center"/>
    </xf>
    <xf numFmtId="174" fontId="11" fillId="32" borderId="14" xfId="0" applyNumberFormat="1" applyFont="1" applyFill="1" applyBorder="1" applyAlignment="1">
      <alignment horizontal="right"/>
    </xf>
    <xf numFmtId="174" fontId="11" fillId="32" borderId="15" xfId="0" applyNumberFormat="1" applyFont="1" applyFill="1" applyBorder="1" applyAlignment="1">
      <alignment horizontal="right"/>
    </xf>
    <xf numFmtId="0" fontId="8" fillId="32" borderId="16" xfId="0" applyNumberFormat="1" applyFont="1" applyFill="1" applyBorder="1" applyAlignment="1">
      <alignment horizontal="left" wrapText="1"/>
    </xf>
    <xf numFmtId="49" fontId="8" fillId="32" borderId="17" xfId="0" applyNumberFormat="1" applyFont="1" applyFill="1" applyBorder="1" applyAlignment="1">
      <alignment horizontal="center"/>
    </xf>
    <xf numFmtId="174" fontId="8" fillId="32" borderId="18" xfId="0" applyNumberFormat="1" applyFont="1" applyFill="1" applyBorder="1" applyAlignment="1">
      <alignment horizontal="right"/>
    </xf>
    <xf numFmtId="174" fontId="8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1" xfId="0" applyNumberFormat="1" applyFont="1" applyFill="1" applyBorder="1" applyAlignment="1">
      <alignment horizontal="right"/>
    </xf>
    <xf numFmtId="174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center"/>
    </xf>
    <xf numFmtId="174" fontId="12" fillId="32" borderId="24" xfId="0" applyNumberFormat="1" applyFont="1" applyFill="1" applyBorder="1" applyAlignment="1">
      <alignment horizontal="right"/>
    </xf>
    <xf numFmtId="174" fontId="12" fillId="32" borderId="25" xfId="0" applyNumberFormat="1" applyFont="1" applyFill="1" applyBorder="1" applyAlignment="1">
      <alignment horizontal="right"/>
    </xf>
    <xf numFmtId="0" fontId="8" fillId="32" borderId="26" xfId="0" applyNumberFormat="1" applyFont="1" applyFill="1" applyBorder="1" applyAlignment="1">
      <alignment horizontal="left" wrapText="1"/>
    </xf>
    <xf numFmtId="49" fontId="8" fillId="32" borderId="27" xfId="0" applyNumberFormat="1" applyFont="1" applyFill="1" applyBorder="1" applyAlignment="1">
      <alignment horizontal="center"/>
    </xf>
    <xf numFmtId="174" fontId="8" fillId="32" borderId="27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4" fontId="10" fillId="32" borderId="27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0" fontId="11" fillId="32" borderId="29" xfId="0" applyNumberFormat="1" applyFont="1" applyFill="1" applyBorder="1" applyAlignment="1">
      <alignment horizontal="left" wrapText="1"/>
    </xf>
    <xf numFmtId="49" fontId="11" fillId="32" borderId="30" xfId="0" applyNumberFormat="1" applyFont="1" applyFill="1" applyBorder="1" applyAlignment="1">
      <alignment horizontal="center"/>
    </xf>
    <xf numFmtId="174" fontId="8" fillId="32" borderId="28" xfId="0" applyNumberFormat="1" applyFont="1" applyFill="1" applyBorder="1" applyAlignment="1">
      <alignment horizontal="right"/>
    </xf>
    <xf numFmtId="49" fontId="10" fillId="32" borderId="26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center"/>
    </xf>
    <xf numFmtId="174" fontId="10" fillId="32" borderId="14" xfId="0" applyNumberFormat="1" applyFont="1" applyFill="1" applyBorder="1" applyAlignment="1">
      <alignment horizontal="right"/>
    </xf>
    <xf numFmtId="174" fontId="10" fillId="32" borderId="15" xfId="0" applyNumberFormat="1" applyFont="1" applyFill="1" applyBorder="1" applyAlignment="1">
      <alignment horizontal="right"/>
    </xf>
    <xf numFmtId="0" fontId="11" fillId="32" borderId="31" xfId="0" applyNumberFormat="1" applyFont="1" applyFill="1" applyBorder="1" applyAlignment="1">
      <alignment horizontal="left" wrapText="1"/>
    </xf>
    <xf numFmtId="174" fontId="12" fillId="32" borderId="21" xfId="0" applyNumberFormat="1" applyFont="1" applyFill="1" applyBorder="1" applyAlignment="1">
      <alignment horizontal="right"/>
    </xf>
    <xf numFmtId="174" fontId="12" fillId="32" borderId="22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74" fontId="12" fillId="32" borderId="25" xfId="0" applyNumberFormat="1" applyFont="1" applyFill="1" applyBorder="1" applyAlignment="1">
      <alignment horizontal="right"/>
    </xf>
    <xf numFmtId="49" fontId="12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174" fontId="12" fillId="32" borderId="18" xfId="0" applyNumberFormat="1" applyFont="1" applyFill="1" applyBorder="1" applyAlignment="1">
      <alignment horizontal="right"/>
    </xf>
    <xf numFmtId="174" fontId="12" fillId="32" borderId="19" xfId="0" applyNumberFormat="1" applyFont="1" applyFill="1" applyBorder="1" applyAlignment="1">
      <alignment horizontal="right"/>
    </xf>
    <xf numFmtId="49" fontId="11" fillId="32" borderId="13" xfId="0" applyNumberFormat="1" applyFont="1" applyFill="1" applyBorder="1" applyAlignment="1">
      <alignment horizontal="left" wrapText="1"/>
    </xf>
    <xf numFmtId="49" fontId="10" fillId="32" borderId="14" xfId="0" applyNumberFormat="1" applyFont="1" applyFill="1" applyBorder="1" applyAlignment="1">
      <alignment horizontal="center"/>
    </xf>
    <xf numFmtId="0" fontId="8" fillId="32" borderId="33" xfId="0" applyNumberFormat="1" applyFont="1" applyFill="1" applyBorder="1" applyAlignment="1">
      <alignment horizontal="left" wrapText="1"/>
    </xf>
    <xf numFmtId="49" fontId="8" fillId="32" borderId="18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8" fillId="32" borderId="35" xfId="0" applyNumberFormat="1" applyFont="1" applyFill="1" applyBorder="1" applyAlignment="1">
      <alignment horizontal="center"/>
    </xf>
    <xf numFmtId="49" fontId="12" fillId="32" borderId="35" xfId="0" applyNumberFormat="1" applyFont="1" applyFill="1" applyBorder="1" applyAlignment="1">
      <alignment horizontal="center"/>
    </xf>
    <xf numFmtId="174" fontId="12" fillId="32" borderId="35" xfId="0" applyNumberFormat="1" applyFont="1" applyFill="1" applyBorder="1" applyAlignment="1">
      <alignment horizontal="right"/>
    </xf>
    <xf numFmtId="174" fontId="12" fillId="32" borderId="36" xfId="0" applyNumberFormat="1" applyFont="1" applyFill="1" applyBorder="1" applyAlignment="1">
      <alignment horizontal="right"/>
    </xf>
    <xf numFmtId="49" fontId="12" fillId="32" borderId="32" xfId="0" applyNumberFormat="1" applyFont="1" applyFill="1" applyBorder="1" applyAlignment="1">
      <alignment horizontal="left" wrapText="1"/>
    </xf>
    <xf numFmtId="49" fontId="12" fillId="32" borderId="37" xfId="0" applyNumberFormat="1" applyFont="1" applyFill="1" applyBorder="1" applyAlignment="1">
      <alignment horizontal="left" wrapText="1"/>
    </xf>
    <xf numFmtId="49" fontId="8" fillId="32" borderId="38" xfId="0" applyNumberFormat="1" applyFont="1" applyFill="1" applyBorder="1" applyAlignment="1">
      <alignment horizontal="center"/>
    </xf>
    <xf numFmtId="49" fontId="12" fillId="32" borderId="38" xfId="0" applyNumberFormat="1" applyFont="1" applyFill="1" applyBorder="1" applyAlignment="1">
      <alignment horizontal="center"/>
    </xf>
    <xf numFmtId="174" fontId="12" fillId="32" borderId="38" xfId="0" applyNumberFormat="1" applyFont="1" applyFill="1" applyBorder="1" applyAlignment="1">
      <alignment horizontal="right"/>
    </xf>
    <xf numFmtId="174" fontId="12" fillId="32" borderId="39" xfId="0" applyNumberFormat="1" applyFont="1" applyFill="1" applyBorder="1" applyAlignment="1">
      <alignment horizontal="right"/>
    </xf>
    <xf numFmtId="49" fontId="12" fillId="32" borderId="40" xfId="0" applyNumberFormat="1" applyFont="1" applyFill="1" applyBorder="1" applyAlignment="1">
      <alignment horizontal="left" wrapText="1"/>
    </xf>
    <xf numFmtId="49" fontId="8" fillId="32" borderId="41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center"/>
    </xf>
    <xf numFmtId="174" fontId="12" fillId="32" borderId="41" xfId="0" applyNumberFormat="1" applyFont="1" applyFill="1" applyBorder="1" applyAlignment="1">
      <alignment horizontal="right"/>
    </xf>
    <xf numFmtId="174" fontId="12" fillId="32" borderId="42" xfId="0" applyNumberFormat="1" applyFont="1" applyFill="1" applyBorder="1" applyAlignment="1">
      <alignment horizontal="right"/>
    </xf>
    <xf numFmtId="49" fontId="8" fillId="32" borderId="43" xfId="0" applyNumberFormat="1" applyFont="1" applyFill="1" applyBorder="1" applyAlignment="1">
      <alignment horizontal="center"/>
    </xf>
    <xf numFmtId="174" fontId="8" fillId="32" borderId="43" xfId="0" applyNumberFormat="1" applyFont="1" applyFill="1" applyBorder="1" applyAlignment="1">
      <alignment horizontal="right"/>
    </xf>
    <xf numFmtId="174" fontId="8" fillId="32" borderId="44" xfId="0" applyNumberFormat="1" applyFont="1" applyFill="1" applyBorder="1" applyAlignment="1">
      <alignment horizontal="right"/>
    </xf>
    <xf numFmtId="49" fontId="10" fillId="32" borderId="32" xfId="0" applyNumberFormat="1" applyFont="1" applyFill="1" applyBorder="1" applyAlignment="1">
      <alignment horizontal="left" wrapText="1"/>
    </xf>
    <xf numFmtId="174" fontId="10" fillId="32" borderId="18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49" fontId="10" fillId="32" borderId="45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10" fillId="32" borderId="47" xfId="0" applyNumberFormat="1" applyFont="1" applyFill="1" applyBorder="1" applyAlignment="1">
      <alignment horizontal="center"/>
    </xf>
    <xf numFmtId="174" fontId="10" fillId="32" borderId="46" xfId="0" applyNumberFormat="1" applyFont="1" applyFill="1" applyBorder="1" applyAlignment="1">
      <alignment horizontal="right"/>
    </xf>
    <xf numFmtId="49" fontId="10" fillId="32" borderId="18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center"/>
    </xf>
    <xf numFmtId="49" fontId="8" fillId="32" borderId="49" xfId="0" applyNumberFormat="1" applyFont="1" applyFill="1" applyBorder="1" applyAlignment="1">
      <alignment horizontal="left" wrapText="1"/>
    </xf>
    <xf numFmtId="174" fontId="12" fillId="32" borderId="35" xfId="0" applyNumberFormat="1" applyFont="1" applyFill="1" applyBorder="1" applyAlignment="1">
      <alignment horizontal="right"/>
    </xf>
    <xf numFmtId="174" fontId="12" fillId="32" borderId="36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35" xfId="0" applyNumberFormat="1" applyFont="1" applyFill="1" applyBorder="1" applyAlignment="1">
      <alignment horizontal="center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174" fontId="10" fillId="32" borderId="43" xfId="0" applyNumberFormat="1" applyFont="1" applyFill="1" applyBorder="1" applyAlignment="1">
      <alignment horizontal="right"/>
    </xf>
    <xf numFmtId="49" fontId="8" fillId="32" borderId="50" xfId="0" applyNumberFormat="1" applyFont="1" applyFill="1" applyBorder="1" applyAlignment="1">
      <alignment horizontal="left" wrapText="1"/>
    </xf>
    <xf numFmtId="49" fontId="8" fillId="32" borderId="51" xfId="0" applyNumberFormat="1" applyFont="1" applyFill="1" applyBorder="1" applyAlignment="1">
      <alignment horizontal="center"/>
    </xf>
    <xf numFmtId="174" fontId="8" fillId="32" borderId="51" xfId="0" applyNumberFormat="1" applyFont="1" applyFill="1" applyBorder="1" applyAlignment="1">
      <alignment horizontal="right"/>
    </xf>
    <xf numFmtId="49" fontId="11" fillId="32" borderId="52" xfId="0" applyNumberFormat="1" applyFont="1" applyFill="1" applyBorder="1" applyAlignment="1">
      <alignment horizontal="left" wrapText="1"/>
    </xf>
    <xf numFmtId="49" fontId="11" fillId="32" borderId="53" xfId="0" applyNumberFormat="1" applyFont="1" applyFill="1" applyBorder="1" applyAlignment="1">
      <alignment horizontal="center"/>
    </xf>
    <xf numFmtId="49" fontId="12" fillId="32" borderId="53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center"/>
    </xf>
    <xf numFmtId="174" fontId="10" fillId="32" borderId="53" xfId="0" applyNumberFormat="1" applyFont="1" applyFill="1" applyBorder="1" applyAlignment="1">
      <alignment horizontal="right"/>
    </xf>
    <xf numFmtId="174" fontId="10" fillId="32" borderId="55" xfId="0" applyNumberFormat="1" applyFont="1" applyFill="1" applyBorder="1" applyAlignment="1">
      <alignment horizontal="right"/>
    </xf>
    <xf numFmtId="49" fontId="8" fillId="32" borderId="5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center"/>
    </xf>
    <xf numFmtId="174" fontId="12" fillId="32" borderId="27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49" fontId="12" fillId="32" borderId="58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center"/>
    </xf>
    <xf numFmtId="49" fontId="12" fillId="32" borderId="59" xfId="0" applyNumberFormat="1" applyFont="1" applyFill="1" applyBorder="1" applyAlignment="1">
      <alignment horizontal="center"/>
    </xf>
    <xf numFmtId="174" fontId="12" fillId="32" borderId="41" xfId="0" applyNumberFormat="1" applyFont="1" applyFill="1" applyBorder="1" applyAlignment="1">
      <alignment horizontal="right"/>
    </xf>
    <xf numFmtId="174" fontId="12" fillId="32" borderId="42" xfId="0" applyNumberFormat="1" applyFont="1" applyFill="1" applyBorder="1" applyAlignment="1">
      <alignment horizontal="right"/>
    </xf>
    <xf numFmtId="174" fontId="10" fillId="32" borderId="60" xfId="0" applyNumberFormat="1" applyFont="1" applyFill="1" applyBorder="1" applyAlignment="1">
      <alignment horizontal="right"/>
    </xf>
    <xf numFmtId="49" fontId="10" fillId="32" borderId="14" xfId="0" applyNumberFormat="1" applyFont="1" applyFill="1" applyBorder="1" applyAlignment="1">
      <alignment horizontal="center" wrapText="1"/>
    </xf>
    <xf numFmtId="49" fontId="10" fillId="32" borderId="61" xfId="0" applyNumberFormat="1" applyFont="1" applyFill="1" applyBorder="1" applyAlignment="1">
      <alignment horizontal="center" wrapText="1"/>
    </xf>
    <xf numFmtId="49" fontId="11" fillId="32" borderId="62" xfId="0" applyNumberFormat="1" applyFont="1" applyFill="1" applyBorder="1" applyAlignment="1">
      <alignment horizontal="left" wrapText="1"/>
    </xf>
    <xf numFmtId="49" fontId="11" fillId="32" borderId="14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 wrapText="1"/>
    </xf>
    <xf numFmtId="49" fontId="11" fillId="32" borderId="63" xfId="0" applyNumberFormat="1" applyFont="1" applyFill="1" applyBorder="1" applyAlignment="1">
      <alignment horizontal="center" wrapText="1"/>
    </xf>
    <xf numFmtId="49" fontId="8" fillId="32" borderId="26" xfId="0" applyNumberFormat="1" applyFont="1" applyFill="1" applyBorder="1" applyAlignment="1">
      <alignment horizontal="left" wrapText="1"/>
    </xf>
    <xf numFmtId="49" fontId="8" fillId="32" borderId="27" xfId="0" applyNumberFormat="1" applyFont="1" applyFill="1" applyBorder="1" applyAlignment="1">
      <alignment horizontal="center" wrapText="1"/>
    </xf>
    <xf numFmtId="49" fontId="8" fillId="32" borderId="57" xfId="0" applyNumberFormat="1" applyFont="1" applyFill="1" applyBorder="1" applyAlignment="1">
      <alignment horizontal="center" wrapText="1"/>
    </xf>
    <xf numFmtId="49" fontId="12" fillId="32" borderId="64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58" xfId="0" applyNumberFormat="1" applyFont="1" applyFill="1" applyBorder="1" applyAlignment="1">
      <alignment horizontal="center" wrapText="1"/>
    </xf>
    <xf numFmtId="49" fontId="12" fillId="32" borderId="65" xfId="0" applyNumberFormat="1" applyFont="1" applyFill="1" applyBorder="1" applyAlignment="1">
      <alignment horizontal="left" wrapText="1"/>
    </xf>
    <xf numFmtId="49" fontId="12" fillId="32" borderId="41" xfId="0" applyNumberFormat="1" applyFont="1" applyFill="1" applyBorder="1" applyAlignment="1">
      <alignment horizontal="center" wrapText="1"/>
    </xf>
    <xf numFmtId="49" fontId="12" fillId="32" borderId="59" xfId="0" applyNumberFormat="1" applyFont="1" applyFill="1" applyBorder="1" applyAlignment="1">
      <alignment horizontal="center" wrapText="1"/>
    </xf>
    <xf numFmtId="49" fontId="8" fillId="32" borderId="6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174" fontId="12" fillId="32" borderId="17" xfId="0" applyNumberFormat="1" applyFont="1" applyFill="1" applyBorder="1" applyAlignment="1">
      <alignment horizontal="right"/>
    </xf>
    <xf numFmtId="174" fontId="12" fillId="32" borderId="67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174" fontId="12" fillId="32" borderId="55" xfId="0" applyNumberFormat="1" applyFont="1" applyFill="1" applyBorder="1" applyAlignment="1">
      <alignment horizontal="right"/>
    </xf>
    <xf numFmtId="49" fontId="12" fillId="32" borderId="50" xfId="0" applyNumberFormat="1" applyFont="1" applyFill="1" applyBorder="1" applyAlignment="1">
      <alignment horizontal="left" wrapText="1"/>
    </xf>
    <xf numFmtId="49" fontId="12" fillId="32" borderId="68" xfId="0" applyNumberFormat="1" applyFont="1" applyFill="1" applyBorder="1" applyAlignment="1">
      <alignment horizontal="left" wrapText="1"/>
    </xf>
    <xf numFmtId="174" fontId="12" fillId="32" borderId="18" xfId="0" applyNumberFormat="1" applyFont="1" applyFill="1" applyBorder="1" applyAlignment="1">
      <alignment horizontal="right"/>
    </xf>
    <xf numFmtId="174" fontId="12" fillId="32" borderId="19" xfId="0" applyNumberFormat="1" applyFont="1" applyFill="1" applyBorder="1" applyAlignment="1">
      <alignment horizontal="right"/>
    </xf>
    <xf numFmtId="49" fontId="12" fillId="32" borderId="69" xfId="0" applyNumberFormat="1" applyFont="1" applyFill="1" applyBorder="1" applyAlignment="1">
      <alignment horizontal="center"/>
    </xf>
    <xf numFmtId="174" fontId="12" fillId="32" borderId="69" xfId="0" applyNumberFormat="1" applyFont="1" applyFill="1" applyBorder="1" applyAlignment="1">
      <alignment horizontal="right"/>
    </xf>
    <xf numFmtId="174" fontId="12" fillId="32" borderId="70" xfId="0" applyNumberFormat="1" applyFont="1" applyFill="1" applyBorder="1" applyAlignment="1">
      <alignment horizontal="right"/>
    </xf>
    <xf numFmtId="188" fontId="11" fillId="32" borderId="16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174" fontId="11" fillId="32" borderId="18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0" fontId="8" fillId="32" borderId="66" xfId="0" applyNumberFormat="1" applyFont="1" applyFill="1" applyBorder="1" applyAlignment="1">
      <alignment horizontal="left" wrapText="1"/>
    </xf>
    <xf numFmtId="188" fontId="11" fillId="32" borderId="13" xfId="0" applyNumberFormat="1" applyFont="1" applyFill="1" applyBorder="1" applyAlignment="1">
      <alignment horizontal="left" wrapText="1"/>
    </xf>
    <xf numFmtId="174" fontId="11" fillId="32" borderId="14" xfId="0" applyNumberFormat="1" applyFont="1" applyFill="1" applyBorder="1" applyAlignment="1">
      <alignment horizontal="right"/>
    </xf>
    <xf numFmtId="174" fontId="11" fillId="32" borderId="15" xfId="0" applyNumberFormat="1" applyFont="1" applyFill="1" applyBorder="1" applyAlignment="1">
      <alignment horizontal="right"/>
    </xf>
    <xf numFmtId="49" fontId="10" fillId="32" borderId="30" xfId="0" applyNumberFormat="1" applyFont="1" applyFill="1" applyBorder="1" applyAlignment="1">
      <alignment horizontal="center"/>
    </xf>
    <xf numFmtId="174" fontId="10" fillId="32" borderId="30" xfId="0" applyNumberFormat="1" applyFont="1" applyFill="1" applyBorder="1" applyAlignment="1">
      <alignment horizontal="right"/>
    </xf>
    <xf numFmtId="174" fontId="10" fillId="32" borderId="71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49" fontId="12" fillId="32" borderId="73" xfId="0" applyNumberFormat="1" applyFont="1" applyFill="1" applyBorder="1" applyAlignment="1">
      <alignment horizontal="center"/>
    </xf>
    <xf numFmtId="174" fontId="12" fillId="32" borderId="73" xfId="0" applyNumberFormat="1" applyFont="1" applyFill="1" applyBorder="1" applyAlignment="1">
      <alignment horizontal="right"/>
    </xf>
    <xf numFmtId="174" fontId="12" fillId="32" borderId="74" xfId="0" applyNumberFormat="1" applyFont="1" applyFill="1" applyBorder="1" applyAlignment="1">
      <alignment horizontal="right"/>
    </xf>
    <xf numFmtId="49" fontId="11" fillId="32" borderId="75" xfId="0" applyNumberFormat="1" applyFont="1" applyFill="1" applyBorder="1" applyAlignment="1">
      <alignment horizontal="left" wrapText="1"/>
    </xf>
    <xf numFmtId="174" fontId="11" fillId="32" borderId="30" xfId="0" applyNumberFormat="1" applyFont="1" applyFill="1" applyBorder="1" applyAlignment="1">
      <alignment horizontal="right"/>
    </xf>
    <xf numFmtId="175" fontId="8" fillId="32" borderId="27" xfId="0" applyNumberFormat="1" applyFont="1" applyFill="1" applyBorder="1" applyAlignment="1">
      <alignment horizontal="right"/>
    </xf>
    <xf numFmtId="175" fontId="8" fillId="32" borderId="28" xfId="0" applyNumberFormat="1" applyFont="1" applyFill="1" applyBorder="1" applyAlignment="1">
      <alignment horizontal="right"/>
    </xf>
    <xf numFmtId="0" fontId="12" fillId="32" borderId="21" xfId="0" applyNumberFormat="1" applyFont="1" applyFill="1" applyBorder="1" applyAlignment="1">
      <alignment horizontal="center"/>
    </xf>
    <xf numFmtId="175" fontId="12" fillId="32" borderId="21" xfId="0" applyNumberFormat="1" applyFont="1" applyFill="1" applyBorder="1" applyAlignment="1">
      <alignment horizontal="right"/>
    </xf>
    <xf numFmtId="175" fontId="12" fillId="32" borderId="22" xfId="0" applyNumberFormat="1" applyFont="1" applyFill="1" applyBorder="1" applyAlignment="1">
      <alignment horizontal="right"/>
    </xf>
    <xf numFmtId="49" fontId="12" fillId="32" borderId="7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center"/>
    </xf>
    <xf numFmtId="175" fontId="12" fillId="32" borderId="24" xfId="0" applyNumberFormat="1" applyFont="1" applyFill="1" applyBorder="1" applyAlignment="1">
      <alignment horizontal="right"/>
    </xf>
    <xf numFmtId="175" fontId="12" fillId="32" borderId="25" xfId="0" applyNumberFormat="1" applyFont="1" applyFill="1" applyBorder="1" applyAlignment="1">
      <alignment horizontal="right"/>
    </xf>
    <xf numFmtId="0" fontId="8" fillId="32" borderId="66" xfId="0" applyFont="1" applyFill="1" applyBorder="1" applyAlignment="1">
      <alignment wrapText="1"/>
    </xf>
    <xf numFmtId="175" fontId="12" fillId="32" borderId="41" xfId="0" applyNumberFormat="1" applyFont="1" applyFill="1" applyBorder="1" applyAlignment="1">
      <alignment horizontal="right"/>
    </xf>
    <xf numFmtId="175" fontId="12" fillId="32" borderId="42" xfId="0" applyNumberFormat="1" applyFont="1" applyFill="1" applyBorder="1" applyAlignment="1">
      <alignment horizontal="right"/>
    </xf>
    <xf numFmtId="49" fontId="8" fillId="32" borderId="16" xfId="0" applyNumberFormat="1" applyFont="1" applyFill="1" applyBorder="1" applyAlignment="1">
      <alignment horizontal="left" wrapText="1"/>
    </xf>
    <xf numFmtId="174" fontId="8" fillId="32" borderId="17" xfId="0" applyNumberFormat="1" applyFont="1" applyFill="1" applyBorder="1" applyAlignment="1">
      <alignment horizontal="right"/>
    </xf>
    <xf numFmtId="174" fontId="8" fillId="32" borderId="67" xfId="0" applyNumberFormat="1" applyFont="1" applyFill="1" applyBorder="1" applyAlignment="1">
      <alignment horizontal="right"/>
    </xf>
    <xf numFmtId="0" fontId="8" fillId="32" borderId="27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left" wrapText="1"/>
    </xf>
    <xf numFmtId="49" fontId="8" fillId="32" borderId="77" xfId="0" applyNumberFormat="1" applyFont="1" applyFill="1" applyBorder="1" applyAlignment="1">
      <alignment horizontal="left" wrapText="1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38" xfId="0" applyNumberFormat="1" applyFont="1" applyFill="1" applyBorder="1" applyAlignment="1">
      <alignment horizontal="center"/>
    </xf>
    <xf numFmtId="174" fontId="12" fillId="32" borderId="38" xfId="0" applyNumberFormat="1" applyFont="1" applyFill="1" applyBorder="1" applyAlignment="1">
      <alignment horizontal="right"/>
    </xf>
    <xf numFmtId="49" fontId="8" fillId="32" borderId="78" xfId="0" applyNumberFormat="1" applyFont="1" applyFill="1" applyBorder="1" applyAlignment="1">
      <alignment horizontal="left" wrapText="1"/>
    </xf>
    <xf numFmtId="49" fontId="8" fillId="32" borderId="79" xfId="0" applyNumberFormat="1" applyFont="1" applyFill="1" applyBorder="1" applyAlignment="1">
      <alignment horizontal="center"/>
    </xf>
    <xf numFmtId="174" fontId="8" fillId="32" borderId="79" xfId="0" applyNumberFormat="1" applyFont="1" applyFill="1" applyBorder="1" applyAlignment="1">
      <alignment horizontal="right"/>
    </xf>
    <xf numFmtId="0" fontId="12" fillId="32" borderId="23" xfId="0" applyFont="1" applyFill="1" applyBorder="1" applyAlignment="1">
      <alignment horizontal="left" wrapText="1"/>
    </xf>
    <xf numFmtId="0" fontId="8" fillId="32" borderId="77" xfId="0" applyNumberFormat="1" applyFont="1" applyFill="1" applyBorder="1" applyAlignment="1">
      <alignment horizontal="left" wrapText="1"/>
    </xf>
    <xf numFmtId="174" fontId="12" fillId="32" borderId="39" xfId="0" applyNumberFormat="1" applyFont="1" applyFill="1" applyBorder="1" applyAlignment="1">
      <alignment horizontal="right"/>
    </xf>
    <xf numFmtId="49" fontId="8" fillId="32" borderId="69" xfId="0" applyNumberFormat="1" applyFont="1" applyFill="1" applyBorder="1" applyAlignment="1">
      <alignment horizontal="center"/>
    </xf>
    <xf numFmtId="49" fontId="8" fillId="32" borderId="80" xfId="0" applyNumberFormat="1" applyFont="1" applyFill="1" applyBorder="1" applyAlignment="1">
      <alignment horizontal="center"/>
    </xf>
    <xf numFmtId="49" fontId="10" fillId="32" borderId="81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49" fontId="10" fillId="32" borderId="82" xfId="0" applyNumberFormat="1" applyFont="1" applyFill="1" applyBorder="1" applyAlignment="1">
      <alignment horizontal="center"/>
    </xf>
    <xf numFmtId="174" fontId="10" fillId="32" borderId="24" xfId="0" applyNumberFormat="1" applyFont="1" applyFill="1" applyBorder="1" applyAlignment="1">
      <alignment horizontal="right"/>
    </xf>
    <xf numFmtId="49" fontId="8" fillId="32" borderId="73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0" fontId="11" fillId="32" borderId="49" xfId="0" applyNumberFormat="1" applyFont="1" applyFill="1" applyBorder="1" applyAlignment="1">
      <alignment horizontal="left" wrapText="1"/>
    </xf>
    <xf numFmtId="0" fontId="8" fillId="32" borderId="83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49" fontId="10" fillId="32" borderId="75" xfId="0" applyNumberFormat="1" applyFont="1" applyFill="1" applyBorder="1" applyAlignment="1">
      <alignment horizontal="left" wrapText="1"/>
    </xf>
    <xf numFmtId="49" fontId="10" fillId="32" borderId="53" xfId="0" applyNumberFormat="1" applyFont="1" applyFill="1" applyBorder="1" applyAlignment="1">
      <alignment horizontal="center"/>
    </xf>
    <xf numFmtId="49" fontId="10" fillId="32" borderId="85" xfId="0" applyNumberFormat="1" applyFont="1" applyFill="1" applyBorder="1" applyAlignment="1">
      <alignment horizontal="left" wrapText="1"/>
    </xf>
    <xf numFmtId="49" fontId="10" fillId="32" borderId="86" xfId="0" applyNumberFormat="1" applyFont="1" applyFill="1" applyBorder="1" applyAlignment="1">
      <alignment horizontal="center"/>
    </xf>
    <xf numFmtId="174" fontId="10" fillId="32" borderId="86" xfId="0" applyNumberFormat="1" applyFont="1" applyFill="1" applyBorder="1" applyAlignment="1">
      <alignment horizontal="right"/>
    </xf>
    <xf numFmtId="174" fontId="10" fillId="32" borderId="87" xfId="0" applyNumberFormat="1" applyFont="1" applyFill="1" applyBorder="1" applyAlignment="1">
      <alignment horizontal="right"/>
    </xf>
    <xf numFmtId="2" fontId="13" fillId="32" borderId="32" xfId="0" applyNumberFormat="1" applyFont="1" applyFill="1" applyBorder="1" applyAlignment="1" applyProtection="1">
      <alignment horizontal="left" wrapText="1"/>
      <protection locked="0"/>
    </xf>
    <xf numFmtId="0" fontId="4" fillId="32" borderId="0" xfId="0" applyFont="1" applyFill="1" applyAlignment="1">
      <alignment horizontal="right"/>
    </xf>
    <xf numFmtId="0" fontId="11" fillId="32" borderId="31" xfId="0" applyFont="1" applyFill="1" applyBorder="1" applyAlignment="1">
      <alignment horizontal="left" wrapText="1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25</v>
      </c>
    </row>
    <row r="2" spans="1:7" ht="12" customHeight="1">
      <c r="A2" s="205" t="s">
        <v>50</v>
      </c>
      <c r="B2" s="205"/>
      <c r="C2" s="205"/>
      <c r="D2" s="205"/>
      <c r="E2" s="205"/>
      <c r="F2" s="205"/>
      <c r="G2" s="205"/>
    </row>
    <row r="3" spans="1:7" ht="12" customHeight="1">
      <c r="A3" s="205" t="s">
        <v>41</v>
      </c>
      <c r="B3" s="205"/>
      <c r="C3" s="205"/>
      <c r="D3" s="205"/>
      <c r="E3" s="205"/>
      <c r="F3" s="205"/>
      <c r="G3" s="205"/>
    </row>
    <row r="4" spans="1:7" ht="15.75">
      <c r="A4" s="205" t="s">
        <v>42</v>
      </c>
      <c r="B4" s="205"/>
      <c r="C4" s="205"/>
      <c r="D4" s="205"/>
      <c r="E4" s="205"/>
      <c r="F4" s="205"/>
      <c r="G4" s="205"/>
    </row>
    <row r="5" spans="1:7" ht="15.75">
      <c r="A5" s="205" t="s">
        <v>43</v>
      </c>
      <c r="B5" s="205"/>
      <c r="C5" s="205"/>
      <c r="D5" s="205"/>
      <c r="E5" s="205"/>
      <c r="F5" s="205"/>
      <c r="G5" s="205"/>
    </row>
    <row r="6" spans="1:7" ht="15.75">
      <c r="A6" s="205" t="s">
        <v>251</v>
      </c>
      <c r="B6" s="205"/>
      <c r="C6" s="205"/>
      <c r="D6" s="205"/>
      <c r="E6" s="205"/>
      <c r="F6" s="205"/>
      <c r="G6" s="205"/>
    </row>
    <row r="7" spans="1:7" ht="15.75">
      <c r="A7" s="202"/>
      <c r="B7" s="202"/>
      <c r="C7" s="202"/>
      <c r="D7" s="205" t="s">
        <v>252</v>
      </c>
      <c r="E7" s="205"/>
      <c r="F7" s="205"/>
      <c r="G7" s="205"/>
    </row>
    <row r="8" spans="1:7" ht="15.75" customHeight="1">
      <c r="A8" s="206" t="s">
        <v>260</v>
      </c>
      <c r="B8" s="206"/>
      <c r="C8" s="206"/>
      <c r="D8" s="206"/>
      <c r="E8" s="206"/>
      <c r="F8" s="206"/>
      <c r="G8" s="206"/>
    </row>
    <row r="9" spans="1:7" ht="15.75">
      <c r="A9" s="3"/>
      <c r="B9" s="3"/>
      <c r="C9" s="3"/>
      <c r="D9" s="3"/>
      <c r="E9" s="3"/>
      <c r="F9" s="3"/>
      <c r="G9" s="3"/>
    </row>
    <row r="10" spans="1:7" ht="75" customHeight="1">
      <c r="A10" s="204" t="s">
        <v>246</v>
      </c>
      <c r="B10" s="204"/>
      <c r="C10" s="204"/>
      <c r="D10" s="204"/>
      <c r="E10" s="204"/>
      <c r="F10" s="204"/>
      <c r="G10" s="204"/>
    </row>
    <row r="11" ht="13.5" customHeight="1" thickBot="1"/>
    <row r="12" spans="1:7" ht="43.5" customHeight="1" thickBot="1" thickTop="1">
      <c r="A12" s="4" t="s">
        <v>0</v>
      </c>
      <c r="B12" s="5" t="s">
        <v>1</v>
      </c>
      <c r="C12" s="5" t="s">
        <v>2</v>
      </c>
      <c r="D12" s="5" t="s">
        <v>132</v>
      </c>
      <c r="E12" s="6" t="s">
        <v>133</v>
      </c>
      <c r="F12" s="6" t="s">
        <v>145</v>
      </c>
      <c r="G12" s="6" t="s">
        <v>247</v>
      </c>
    </row>
    <row r="13" spans="1:7" ht="17.25" customHeight="1" thickBot="1" thickTop="1">
      <c r="A13" s="193">
        <v>1</v>
      </c>
      <c r="B13" s="194">
        <v>2</v>
      </c>
      <c r="C13" s="194">
        <v>3</v>
      </c>
      <c r="D13" s="194">
        <v>4</v>
      </c>
      <c r="E13" s="194">
        <v>5</v>
      </c>
      <c r="F13" s="194">
        <v>6</v>
      </c>
      <c r="G13" s="194">
        <v>7</v>
      </c>
    </row>
    <row r="14" spans="1:7" ht="17.25" customHeight="1" thickBot="1" thickTop="1">
      <c r="A14" s="197" t="s">
        <v>24</v>
      </c>
      <c r="B14" s="198"/>
      <c r="C14" s="198"/>
      <c r="D14" s="198"/>
      <c r="E14" s="199">
        <f>E15+E38+E65+E84+E112+E124+E145+E151+E157+E104+E59+E118+E53</f>
        <v>23612.800000000003</v>
      </c>
      <c r="F14" s="199">
        <f>F15+F38+F65+F84+F112+F124+F145+F151+F157+F104+F59+F118</f>
        <v>16065.099999999999</v>
      </c>
      <c r="G14" s="200">
        <f>G15+G38+G65+G84+G112+G124+G145+G151+G157+G104+G59+G118</f>
        <v>16215.4</v>
      </c>
    </row>
    <row r="15" spans="1:7" ht="79.5" thickTop="1">
      <c r="A15" s="195" t="s">
        <v>153</v>
      </c>
      <c r="B15" s="196" t="s">
        <v>59</v>
      </c>
      <c r="C15" s="196"/>
      <c r="D15" s="196"/>
      <c r="E15" s="98">
        <f>E16+E24+E33</f>
        <v>310.7</v>
      </c>
      <c r="F15" s="98">
        <f>F16+F24+F33</f>
        <v>361.3</v>
      </c>
      <c r="G15" s="98">
        <f>G16+G24+G33</f>
        <v>384.4</v>
      </c>
    </row>
    <row r="16" spans="1:7" ht="15">
      <c r="A16" s="9" t="s">
        <v>154</v>
      </c>
      <c r="B16" s="10" t="s">
        <v>156</v>
      </c>
      <c r="C16" s="10"/>
      <c r="D16" s="10"/>
      <c r="E16" s="11">
        <f aca="true" t="shared" si="0" ref="E16:G22">E17</f>
        <v>59.7</v>
      </c>
      <c r="F16" s="11">
        <f t="shared" si="0"/>
        <v>70.3</v>
      </c>
      <c r="G16" s="12">
        <f t="shared" si="0"/>
        <v>71.9</v>
      </c>
    </row>
    <row r="17" spans="1:7" ht="50.25" customHeight="1">
      <c r="A17" s="9" t="s">
        <v>155</v>
      </c>
      <c r="B17" s="10" t="s">
        <v>157</v>
      </c>
      <c r="C17" s="10"/>
      <c r="D17" s="10"/>
      <c r="E17" s="11">
        <f>E21+E18</f>
        <v>59.7</v>
      </c>
      <c r="F17" s="11">
        <f>F21+F18</f>
        <v>70.3</v>
      </c>
      <c r="G17" s="11">
        <f>G21+G18</f>
        <v>71.9</v>
      </c>
    </row>
    <row r="18" spans="1:7" ht="36.75" customHeight="1">
      <c r="A18" s="13" t="s">
        <v>224</v>
      </c>
      <c r="B18" s="14" t="s">
        <v>225</v>
      </c>
      <c r="C18" s="14"/>
      <c r="D18" s="14"/>
      <c r="E18" s="15">
        <f t="shared" si="0"/>
        <v>0</v>
      </c>
      <c r="F18" s="15">
        <f t="shared" si="0"/>
        <v>9</v>
      </c>
      <c r="G18" s="16">
        <f t="shared" si="0"/>
        <v>9</v>
      </c>
    </row>
    <row r="19" spans="1:7" ht="50.25" customHeight="1">
      <c r="A19" s="17" t="s">
        <v>122</v>
      </c>
      <c r="B19" s="14" t="s">
        <v>225</v>
      </c>
      <c r="C19" s="18" t="s">
        <v>111</v>
      </c>
      <c r="D19" s="18"/>
      <c r="E19" s="19">
        <f t="shared" si="0"/>
        <v>0</v>
      </c>
      <c r="F19" s="19">
        <f t="shared" si="0"/>
        <v>9</v>
      </c>
      <c r="G19" s="20">
        <f t="shared" si="0"/>
        <v>9</v>
      </c>
    </row>
    <row r="20" spans="1:7" ht="50.25" customHeight="1">
      <c r="A20" s="21" t="s">
        <v>136</v>
      </c>
      <c r="B20" s="190" t="s">
        <v>225</v>
      </c>
      <c r="C20" s="22" t="s">
        <v>111</v>
      </c>
      <c r="D20" s="22" t="s">
        <v>13</v>
      </c>
      <c r="E20" s="23">
        <v>0</v>
      </c>
      <c r="F20" s="23">
        <v>9</v>
      </c>
      <c r="G20" s="24">
        <v>9</v>
      </c>
    </row>
    <row r="21" spans="1:7" ht="33" customHeight="1">
      <c r="A21" s="13" t="s">
        <v>219</v>
      </c>
      <c r="B21" s="14" t="s">
        <v>158</v>
      </c>
      <c r="C21" s="14"/>
      <c r="D21" s="14"/>
      <c r="E21" s="15">
        <f t="shared" si="0"/>
        <v>59.7</v>
      </c>
      <c r="F21" s="15">
        <f t="shared" si="0"/>
        <v>61.3</v>
      </c>
      <c r="G21" s="16">
        <f t="shared" si="0"/>
        <v>62.9</v>
      </c>
    </row>
    <row r="22" spans="1:7" ht="34.5" customHeight="1">
      <c r="A22" s="17" t="s">
        <v>122</v>
      </c>
      <c r="B22" s="14" t="s">
        <v>158</v>
      </c>
      <c r="C22" s="18" t="s">
        <v>111</v>
      </c>
      <c r="D22" s="18"/>
      <c r="E22" s="19">
        <f t="shared" si="0"/>
        <v>59.7</v>
      </c>
      <c r="F22" s="19">
        <f t="shared" si="0"/>
        <v>61.3</v>
      </c>
      <c r="G22" s="20">
        <f t="shared" si="0"/>
        <v>62.9</v>
      </c>
    </row>
    <row r="23" spans="1:7" ht="45.75" customHeight="1">
      <c r="A23" s="21" t="s">
        <v>136</v>
      </c>
      <c r="B23" s="14" t="s">
        <v>158</v>
      </c>
      <c r="C23" s="22" t="s">
        <v>111</v>
      </c>
      <c r="D23" s="22" t="s">
        <v>13</v>
      </c>
      <c r="E23" s="23">
        <v>59.7</v>
      </c>
      <c r="F23" s="23">
        <v>61.3</v>
      </c>
      <c r="G23" s="24">
        <v>62.9</v>
      </c>
    </row>
    <row r="24" spans="1:7" ht="63.75" customHeight="1">
      <c r="A24" s="9" t="s">
        <v>159</v>
      </c>
      <c r="B24" s="10" t="s">
        <v>160</v>
      </c>
      <c r="C24" s="10"/>
      <c r="D24" s="10"/>
      <c r="E24" s="11">
        <f>E25+E28</f>
        <v>243</v>
      </c>
      <c r="F24" s="11">
        <f>F25+F28</f>
        <v>283</v>
      </c>
      <c r="G24" s="11">
        <f>G25+G28</f>
        <v>304.5</v>
      </c>
    </row>
    <row r="25" spans="1:7" ht="43.5" customHeight="1">
      <c r="A25" s="25" t="s">
        <v>162</v>
      </c>
      <c r="B25" s="14" t="s">
        <v>163</v>
      </c>
      <c r="C25" s="26"/>
      <c r="D25" s="26"/>
      <c r="E25" s="27">
        <f aca="true" t="shared" si="1" ref="E25:G29">E26</f>
        <v>5</v>
      </c>
      <c r="F25" s="27">
        <f t="shared" si="1"/>
        <v>5</v>
      </c>
      <c r="G25" s="27">
        <f t="shared" si="1"/>
        <v>5</v>
      </c>
    </row>
    <row r="26" spans="1:7" ht="30">
      <c r="A26" s="17" t="s">
        <v>122</v>
      </c>
      <c r="B26" s="28" t="s">
        <v>163</v>
      </c>
      <c r="C26" s="28" t="s">
        <v>111</v>
      </c>
      <c r="D26" s="28"/>
      <c r="E26" s="19">
        <f t="shared" si="1"/>
        <v>5</v>
      </c>
      <c r="F26" s="19">
        <f t="shared" si="1"/>
        <v>5</v>
      </c>
      <c r="G26" s="20">
        <f t="shared" si="1"/>
        <v>5</v>
      </c>
    </row>
    <row r="27" spans="1:7" ht="49.5" customHeight="1">
      <c r="A27" s="21" t="s">
        <v>136</v>
      </c>
      <c r="B27" s="29" t="s">
        <v>163</v>
      </c>
      <c r="C27" s="29" t="s">
        <v>111</v>
      </c>
      <c r="D27" s="29" t="s">
        <v>13</v>
      </c>
      <c r="E27" s="23">
        <v>5</v>
      </c>
      <c r="F27" s="23">
        <v>5</v>
      </c>
      <c r="G27" s="24">
        <v>5</v>
      </c>
    </row>
    <row r="28" spans="1:7" ht="49.5" customHeight="1">
      <c r="A28" s="25" t="s">
        <v>60</v>
      </c>
      <c r="B28" s="14" t="s">
        <v>161</v>
      </c>
      <c r="C28" s="26"/>
      <c r="D28" s="26"/>
      <c r="E28" s="27">
        <f>E29+E31</f>
        <v>238</v>
      </c>
      <c r="F28" s="27">
        <f>F29+F31</f>
        <v>278</v>
      </c>
      <c r="G28" s="27">
        <f>G29+G31</f>
        <v>299.5</v>
      </c>
    </row>
    <row r="29" spans="1:7" ht="49.5" customHeight="1">
      <c r="A29" s="17" t="s">
        <v>122</v>
      </c>
      <c r="B29" s="28" t="s">
        <v>161</v>
      </c>
      <c r="C29" s="28" t="s">
        <v>111</v>
      </c>
      <c r="D29" s="28"/>
      <c r="E29" s="19">
        <f t="shared" si="1"/>
        <v>138</v>
      </c>
      <c r="F29" s="19">
        <f t="shared" si="1"/>
        <v>178</v>
      </c>
      <c r="G29" s="20">
        <f t="shared" si="1"/>
        <v>199.5</v>
      </c>
    </row>
    <row r="30" spans="1:7" ht="49.5" customHeight="1">
      <c r="A30" s="21" t="s">
        <v>136</v>
      </c>
      <c r="B30" s="29" t="s">
        <v>161</v>
      </c>
      <c r="C30" s="29" t="s">
        <v>111</v>
      </c>
      <c r="D30" s="29" t="s">
        <v>13</v>
      </c>
      <c r="E30" s="23">
        <v>138</v>
      </c>
      <c r="F30" s="23">
        <v>178</v>
      </c>
      <c r="G30" s="24">
        <v>199.5</v>
      </c>
    </row>
    <row r="31" spans="1:7" ht="29.25" customHeight="1">
      <c r="A31" s="17" t="s">
        <v>121</v>
      </c>
      <c r="B31" s="28" t="s">
        <v>161</v>
      </c>
      <c r="C31" s="28" t="s">
        <v>113</v>
      </c>
      <c r="D31" s="28"/>
      <c r="E31" s="19">
        <f>E32</f>
        <v>100</v>
      </c>
      <c r="F31" s="19">
        <f>F32</f>
        <v>100</v>
      </c>
      <c r="G31" s="20">
        <f>G32</f>
        <v>100</v>
      </c>
    </row>
    <row r="32" spans="1:7" ht="29.25" customHeight="1">
      <c r="A32" s="21" t="s">
        <v>60</v>
      </c>
      <c r="B32" s="29" t="s">
        <v>161</v>
      </c>
      <c r="C32" s="29" t="s">
        <v>113</v>
      </c>
      <c r="D32" s="29" t="s">
        <v>13</v>
      </c>
      <c r="E32" s="23">
        <v>100</v>
      </c>
      <c r="F32" s="23">
        <v>100</v>
      </c>
      <c r="G32" s="24">
        <v>100</v>
      </c>
    </row>
    <row r="33" spans="1:7" ht="21.75" customHeight="1">
      <c r="A33" s="9" t="s">
        <v>154</v>
      </c>
      <c r="B33" s="10" t="s">
        <v>156</v>
      </c>
      <c r="C33" s="30"/>
      <c r="D33" s="10"/>
      <c r="E33" s="31">
        <f>E36</f>
        <v>8</v>
      </c>
      <c r="F33" s="31">
        <f>F36</f>
        <v>8</v>
      </c>
      <c r="G33" s="32">
        <f>G36</f>
        <v>8</v>
      </c>
    </row>
    <row r="34" spans="1:7" ht="90.75">
      <c r="A34" s="33" t="s">
        <v>220</v>
      </c>
      <c r="B34" s="10" t="s">
        <v>164</v>
      </c>
      <c r="C34" s="30"/>
      <c r="D34" s="34"/>
      <c r="E34" s="31">
        <f aca="true" t="shared" si="2" ref="E34:F36">E35</f>
        <v>8</v>
      </c>
      <c r="F34" s="31">
        <f t="shared" si="2"/>
        <v>8</v>
      </c>
      <c r="G34" s="32">
        <f>G35</f>
        <v>8</v>
      </c>
    </row>
    <row r="35" spans="1:7" ht="30.75" customHeight="1">
      <c r="A35" s="25" t="s">
        <v>166</v>
      </c>
      <c r="B35" s="14" t="s">
        <v>165</v>
      </c>
      <c r="C35" s="26"/>
      <c r="D35" s="26"/>
      <c r="E35" s="27">
        <f t="shared" si="2"/>
        <v>8</v>
      </c>
      <c r="F35" s="27">
        <f t="shared" si="2"/>
        <v>8</v>
      </c>
      <c r="G35" s="35">
        <f>G36</f>
        <v>8</v>
      </c>
    </row>
    <row r="36" spans="1:7" ht="30">
      <c r="A36" s="17" t="s">
        <v>122</v>
      </c>
      <c r="B36" s="28" t="s">
        <v>165</v>
      </c>
      <c r="C36" s="28" t="s">
        <v>111</v>
      </c>
      <c r="D36" s="28"/>
      <c r="E36" s="19">
        <f t="shared" si="2"/>
        <v>8</v>
      </c>
      <c r="F36" s="19">
        <f t="shared" si="2"/>
        <v>8</v>
      </c>
      <c r="G36" s="20">
        <f>G37</f>
        <v>8</v>
      </c>
    </row>
    <row r="37" spans="1:7" ht="45">
      <c r="A37" s="21" t="s">
        <v>33</v>
      </c>
      <c r="B37" s="29" t="s">
        <v>165</v>
      </c>
      <c r="C37" s="29" t="s">
        <v>111</v>
      </c>
      <c r="D37" s="29" t="s">
        <v>34</v>
      </c>
      <c r="E37" s="23">
        <v>8</v>
      </c>
      <c r="F37" s="23">
        <v>8</v>
      </c>
      <c r="G37" s="24">
        <v>8</v>
      </c>
    </row>
    <row r="38" spans="1:7" ht="94.5">
      <c r="A38" s="36" t="s">
        <v>221</v>
      </c>
      <c r="B38" s="37" t="s">
        <v>61</v>
      </c>
      <c r="C38" s="30"/>
      <c r="D38" s="37"/>
      <c r="E38" s="38">
        <f aca="true" t="shared" si="3" ref="E38:G39">E39</f>
        <v>3326.5</v>
      </c>
      <c r="F38" s="38">
        <f t="shared" si="3"/>
        <v>2660.2</v>
      </c>
      <c r="G38" s="38">
        <f t="shared" si="3"/>
        <v>2510.2</v>
      </c>
    </row>
    <row r="39" spans="1:7" ht="15">
      <c r="A39" s="40" t="s">
        <v>154</v>
      </c>
      <c r="B39" s="10" t="s">
        <v>167</v>
      </c>
      <c r="C39" s="10"/>
      <c r="D39" s="10"/>
      <c r="E39" s="11">
        <f t="shared" si="3"/>
        <v>3326.5</v>
      </c>
      <c r="F39" s="11">
        <f t="shared" si="3"/>
        <v>2660.2</v>
      </c>
      <c r="G39" s="12">
        <f t="shared" si="3"/>
        <v>2510.2</v>
      </c>
    </row>
    <row r="40" spans="1:7" ht="60">
      <c r="A40" s="40" t="s">
        <v>222</v>
      </c>
      <c r="B40" s="10" t="s">
        <v>168</v>
      </c>
      <c r="C40" s="10"/>
      <c r="D40" s="10"/>
      <c r="E40" s="11">
        <f>E44+E50+E47+E41</f>
        <v>3326.5</v>
      </c>
      <c r="F40" s="11">
        <f>F44+F50+F47+F41</f>
        <v>2660.2</v>
      </c>
      <c r="G40" s="11">
        <f>G44+G50+G47+G41</f>
        <v>2510.2</v>
      </c>
    </row>
    <row r="41" spans="1:7" ht="29.25" customHeight="1">
      <c r="A41" s="25" t="s">
        <v>139</v>
      </c>
      <c r="B41" s="26" t="s">
        <v>169</v>
      </c>
      <c r="C41" s="26"/>
      <c r="D41" s="26"/>
      <c r="E41" s="27">
        <f aca="true" t="shared" si="4" ref="E41:G42">E42</f>
        <v>2166.3</v>
      </c>
      <c r="F41" s="27">
        <f t="shared" si="4"/>
        <v>1500</v>
      </c>
      <c r="G41" s="35">
        <f t="shared" si="4"/>
        <v>1350</v>
      </c>
    </row>
    <row r="42" spans="1:7" ht="30">
      <c r="A42" s="17" t="s">
        <v>122</v>
      </c>
      <c r="B42" s="26" t="s">
        <v>169</v>
      </c>
      <c r="C42" s="18" t="s">
        <v>111</v>
      </c>
      <c r="D42" s="18"/>
      <c r="E42" s="19">
        <f t="shared" si="4"/>
        <v>2166.3</v>
      </c>
      <c r="F42" s="19">
        <f t="shared" si="4"/>
        <v>1500</v>
      </c>
      <c r="G42" s="20">
        <f t="shared" si="4"/>
        <v>1350</v>
      </c>
    </row>
    <row r="43" spans="1:7" ht="15">
      <c r="A43" s="21" t="s">
        <v>36</v>
      </c>
      <c r="B43" s="26" t="s">
        <v>169</v>
      </c>
      <c r="C43" s="22" t="s">
        <v>111</v>
      </c>
      <c r="D43" s="22" t="s">
        <v>35</v>
      </c>
      <c r="E43" s="23">
        <v>2166.3</v>
      </c>
      <c r="F43" s="23">
        <v>1500</v>
      </c>
      <c r="G43" s="24">
        <v>1350</v>
      </c>
    </row>
    <row r="44" spans="1:7" ht="27" customHeight="1">
      <c r="A44" s="25" t="s">
        <v>62</v>
      </c>
      <c r="B44" s="26" t="s">
        <v>170</v>
      </c>
      <c r="C44" s="26"/>
      <c r="D44" s="26"/>
      <c r="E44" s="27">
        <f aca="true" t="shared" si="5" ref="E44:G45">E45</f>
        <v>787</v>
      </c>
      <c r="F44" s="27">
        <f t="shared" si="5"/>
        <v>787</v>
      </c>
      <c r="G44" s="35">
        <f t="shared" si="5"/>
        <v>787</v>
      </c>
    </row>
    <row r="45" spans="1:7" ht="30">
      <c r="A45" s="17" t="s">
        <v>122</v>
      </c>
      <c r="B45" s="26" t="s">
        <v>170</v>
      </c>
      <c r="C45" s="18" t="s">
        <v>111</v>
      </c>
      <c r="D45" s="18"/>
      <c r="E45" s="19">
        <f t="shared" si="5"/>
        <v>787</v>
      </c>
      <c r="F45" s="19">
        <f t="shared" si="5"/>
        <v>787</v>
      </c>
      <c r="G45" s="20">
        <f t="shared" si="5"/>
        <v>787</v>
      </c>
    </row>
    <row r="46" spans="1:7" ht="30.75" customHeight="1">
      <c r="A46" s="21" t="s">
        <v>36</v>
      </c>
      <c r="B46" s="26" t="s">
        <v>170</v>
      </c>
      <c r="C46" s="22" t="s">
        <v>111</v>
      </c>
      <c r="D46" s="22" t="s">
        <v>35</v>
      </c>
      <c r="E46" s="23">
        <v>787</v>
      </c>
      <c r="F46" s="23">
        <v>787</v>
      </c>
      <c r="G46" s="24">
        <v>787</v>
      </c>
    </row>
    <row r="47" spans="1:7" ht="66.75" customHeight="1">
      <c r="A47" s="25" t="s">
        <v>97</v>
      </c>
      <c r="B47" s="26" t="s">
        <v>171</v>
      </c>
      <c r="C47" s="26"/>
      <c r="D47" s="26"/>
      <c r="E47" s="27">
        <f aca="true" t="shared" si="6" ref="E47:G48">E48</f>
        <v>137</v>
      </c>
      <c r="F47" s="27">
        <f t="shared" si="6"/>
        <v>137</v>
      </c>
      <c r="G47" s="35">
        <f t="shared" si="6"/>
        <v>137</v>
      </c>
    </row>
    <row r="48" spans="1:7" ht="30.75" customHeight="1">
      <c r="A48" s="17" t="s">
        <v>122</v>
      </c>
      <c r="B48" s="26" t="s">
        <v>171</v>
      </c>
      <c r="C48" s="18" t="s">
        <v>111</v>
      </c>
      <c r="D48" s="18"/>
      <c r="E48" s="41">
        <f t="shared" si="6"/>
        <v>137</v>
      </c>
      <c r="F48" s="41">
        <f t="shared" si="6"/>
        <v>137</v>
      </c>
      <c r="G48" s="42">
        <f t="shared" si="6"/>
        <v>137</v>
      </c>
    </row>
    <row r="49" spans="1:7" ht="30.75" customHeight="1">
      <c r="A49" s="21" t="s">
        <v>36</v>
      </c>
      <c r="B49" s="26" t="s">
        <v>171</v>
      </c>
      <c r="C49" s="22" t="s">
        <v>111</v>
      </c>
      <c r="D49" s="22" t="s">
        <v>35</v>
      </c>
      <c r="E49" s="43">
        <v>137</v>
      </c>
      <c r="F49" s="43">
        <v>137</v>
      </c>
      <c r="G49" s="44">
        <v>137</v>
      </c>
    </row>
    <row r="50" spans="1:7" ht="54" customHeight="1">
      <c r="A50" s="25" t="s">
        <v>63</v>
      </c>
      <c r="B50" s="26" t="s">
        <v>172</v>
      </c>
      <c r="C50" s="26"/>
      <c r="D50" s="26"/>
      <c r="E50" s="27">
        <f aca="true" t="shared" si="7" ref="E50:G51">E51</f>
        <v>236.2</v>
      </c>
      <c r="F50" s="27">
        <f t="shared" si="7"/>
        <v>236.2</v>
      </c>
      <c r="G50" s="35">
        <f t="shared" si="7"/>
        <v>236.2</v>
      </c>
    </row>
    <row r="51" spans="1:7" ht="28.5" customHeight="1">
      <c r="A51" s="17" t="s">
        <v>122</v>
      </c>
      <c r="B51" s="18" t="s">
        <v>172</v>
      </c>
      <c r="C51" s="18" t="s">
        <v>111</v>
      </c>
      <c r="D51" s="18"/>
      <c r="E51" s="41">
        <f t="shared" si="7"/>
        <v>236.2</v>
      </c>
      <c r="F51" s="41">
        <f t="shared" si="7"/>
        <v>236.2</v>
      </c>
      <c r="G51" s="42">
        <f t="shared" si="7"/>
        <v>236.2</v>
      </c>
    </row>
    <row r="52" spans="1:7" ht="28.5" customHeight="1">
      <c r="A52" s="21" t="s">
        <v>36</v>
      </c>
      <c r="B52" s="18" t="s">
        <v>172</v>
      </c>
      <c r="C52" s="22" t="s">
        <v>111</v>
      </c>
      <c r="D52" s="22" t="s">
        <v>35</v>
      </c>
      <c r="E52" s="43">
        <v>236.2</v>
      </c>
      <c r="F52" s="43">
        <v>236.2</v>
      </c>
      <c r="G52" s="44">
        <v>236.2</v>
      </c>
    </row>
    <row r="53" spans="1:7" ht="96" customHeight="1">
      <c r="A53" s="7" t="s">
        <v>253</v>
      </c>
      <c r="B53" s="8" t="s">
        <v>254</v>
      </c>
      <c r="C53" s="45"/>
      <c r="D53" s="8"/>
      <c r="E53" s="38">
        <f>E55</f>
        <v>100</v>
      </c>
      <c r="F53" s="38">
        <f>F55</f>
        <v>0</v>
      </c>
      <c r="G53" s="39">
        <f>G55</f>
        <v>0</v>
      </c>
    </row>
    <row r="54" spans="1:7" ht="28.5" customHeight="1">
      <c r="A54" s="203" t="s">
        <v>228</v>
      </c>
      <c r="B54" s="8" t="s">
        <v>255</v>
      </c>
      <c r="C54" s="45"/>
      <c r="D54" s="8"/>
      <c r="E54" s="38">
        <f>E55</f>
        <v>100</v>
      </c>
      <c r="F54" s="38">
        <f>F55</f>
        <v>0</v>
      </c>
      <c r="G54" s="38">
        <f>G55</f>
        <v>0</v>
      </c>
    </row>
    <row r="55" spans="1:7" ht="66" customHeight="1">
      <c r="A55" s="7" t="s">
        <v>256</v>
      </c>
      <c r="B55" s="8" t="s">
        <v>257</v>
      </c>
      <c r="C55" s="46"/>
      <c r="D55" s="46"/>
      <c r="E55" s="38">
        <f aca="true" t="shared" si="8" ref="E55:F57">E56</f>
        <v>100</v>
      </c>
      <c r="F55" s="38">
        <f t="shared" si="8"/>
        <v>0</v>
      </c>
      <c r="G55" s="39">
        <f>G56</f>
        <v>0</v>
      </c>
    </row>
    <row r="56" spans="1:7" ht="42.75" customHeight="1">
      <c r="A56" s="47" t="s">
        <v>258</v>
      </c>
      <c r="B56" s="14" t="s">
        <v>259</v>
      </c>
      <c r="C56" s="48"/>
      <c r="D56" s="48"/>
      <c r="E56" s="49">
        <f t="shared" si="8"/>
        <v>100</v>
      </c>
      <c r="F56" s="49">
        <f t="shared" si="8"/>
        <v>0</v>
      </c>
      <c r="G56" s="50">
        <f>G57</f>
        <v>0</v>
      </c>
    </row>
    <row r="57" spans="1:7" ht="28.5" customHeight="1">
      <c r="A57" s="17" t="s">
        <v>122</v>
      </c>
      <c r="B57" s="14" t="s">
        <v>259</v>
      </c>
      <c r="C57" s="18" t="s">
        <v>111</v>
      </c>
      <c r="D57" s="18"/>
      <c r="E57" s="19">
        <f t="shared" si="8"/>
        <v>100</v>
      </c>
      <c r="F57" s="19">
        <f t="shared" si="8"/>
        <v>0</v>
      </c>
      <c r="G57" s="20">
        <f>G58</f>
        <v>0</v>
      </c>
    </row>
    <row r="58" spans="1:7" ht="28.5" customHeight="1">
      <c r="A58" s="21" t="s">
        <v>18</v>
      </c>
      <c r="B58" s="14" t="s">
        <v>259</v>
      </c>
      <c r="C58" s="22" t="s">
        <v>111</v>
      </c>
      <c r="D58" s="22" t="s">
        <v>19</v>
      </c>
      <c r="E58" s="23">
        <v>100</v>
      </c>
      <c r="F58" s="23">
        <v>0</v>
      </c>
      <c r="G58" s="24">
        <v>0</v>
      </c>
    </row>
    <row r="59" spans="1:7" ht="90.75" customHeight="1">
      <c r="A59" s="7" t="s">
        <v>124</v>
      </c>
      <c r="B59" s="8" t="s">
        <v>123</v>
      </c>
      <c r="C59" s="45"/>
      <c r="D59" s="8"/>
      <c r="E59" s="38">
        <f>E61</f>
        <v>50</v>
      </c>
      <c r="F59" s="38">
        <f>F61</f>
        <v>50</v>
      </c>
      <c r="G59" s="39">
        <f>G61</f>
        <v>0</v>
      </c>
    </row>
    <row r="60" spans="1:7" ht="30" customHeight="1">
      <c r="A60" s="40" t="s">
        <v>228</v>
      </c>
      <c r="B60" s="8" t="s">
        <v>229</v>
      </c>
      <c r="C60" s="45"/>
      <c r="D60" s="8"/>
      <c r="E60" s="38">
        <f>E61</f>
        <v>50</v>
      </c>
      <c r="F60" s="38">
        <f>F61</f>
        <v>50</v>
      </c>
      <c r="G60" s="38">
        <f>G61</f>
        <v>0</v>
      </c>
    </row>
    <row r="61" spans="1:7" ht="52.5" customHeight="1">
      <c r="A61" s="7" t="s">
        <v>175</v>
      </c>
      <c r="B61" s="8" t="s">
        <v>173</v>
      </c>
      <c r="C61" s="46"/>
      <c r="D61" s="46"/>
      <c r="E61" s="38">
        <f>E62</f>
        <v>50</v>
      </c>
      <c r="F61" s="38">
        <f aca="true" t="shared" si="9" ref="E61:G63">F62</f>
        <v>50</v>
      </c>
      <c r="G61" s="38">
        <f t="shared" si="9"/>
        <v>0</v>
      </c>
    </row>
    <row r="62" spans="1:7" ht="60.75" customHeight="1">
      <c r="A62" s="47" t="s">
        <v>176</v>
      </c>
      <c r="B62" s="14" t="s">
        <v>174</v>
      </c>
      <c r="C62" s="48"/>
      <c r="D62" s="48"/>
      <c r="E62" s="49">
        <f t="shared" si="9"/>
        <v>50</v>
      </c>
      <c r="F62" s="49">
        <f t="shared" si="9"/>
        <v>50</v>
      </c>
      <c r="G62" s="50">
        <f>G63</f>
        <v>0</v>
      </c>
    </row>
    <row r="63" spans="1:7" ht="34.5" customHeight="1">
      <c r="A63" s="17" t="s">
        <v>122</v>
      </c>
      <c r="B63" s="14" t="s">
        <v>174</v>
      </c>
      <c r="C63" s="18" t="s">
        <v>111</v>
      </c>
      <c r="D63" s="18"/>
      <c r="E63" s="19">
        <f t="shared" si="9"/>
        <v>50</v>
      </c>
      <c r="F63" s="19">
        <f t="shared" si="9"/>
        <v>50</v>
      </c>
      <c r="G63" s="20">
        <f>G64</f>
        <v>0</v>
      </c>
    </row>
    <row r="64" spans="1:7" ht="34.5" customHeight="1">
      <c r="A64" s="21" t="s">
        <v>141</v>
      </c>
      <c r="B64" s="14" t="s">
        <v>174</v>
      </c>
      <c r="C64" s="22" t="s">
        <v>111</v>
      </c>
      <c r="D64" s="22" t="s">
        <v>140</v>
      </c>
      <c r="E64" s="23">
        <v>50</v>
      </c>
      <c r="F64" s="23">
        <v>50</v>
      </c>
      <c r="G64" s="24">
        <v>0</v>
      </c>
    </row>
    <row r="65" spans="1:7" ht="100.5" customHeight="1">
      <c r="A65" s="7" t="s">
        <v>238</v>
      </c>
      <c r="B65" s="8" t="s">
        <v>64</v>
      </c>
      <c r="C65" s="8"/>
      <c r="D65" s="8"/>
      <c r="E65" s="31">
        <f>E66+E80</f>
        <v>2239</v>
      </c>
      <c r="F65" s="31">
        <f>F66+F80</f>
        <v>2159.7</v>
      </c>
      <c r="G65" s="32">
        <f>G66+G80</f>
        <v>2159.7</v>
      </c>
    </row>
    <row r="66" spans="1:7" ht="41.25" customHeight="1">
      <c r="A66" s="51" t="s">
        <v>154</v>
      </c>
      <c r="B66" s="10" t="s">
        <v>177</v>
      </c>
      <c r="C66" s="52"/>
      <c r="D66" s="10"/>
      <c r="E66" s="38">
        <f>E67+E76</f>
        <v>2222</v>
      </c>
      <c r="F66" s="38">
        <f>F67+F76</f>
        <v>2142.7</v>
      </c>
      <c r="G66" s="39">
        <f>G67+G76</f>
        <v>2142.7</v>
      </c>
    </row>
    <row r="67" spans="1:7" ht="49.5" customHeight="1">
      <c r="A67" s="51" t="s">
        <v>223</v>
      </c>
      <c r="B67" s="10" t="s">
        <v>178</v>
      </c>
      <c r="C67" s="52"/>
      <c r="D67" s="10"/>
      <c r="E67" s="38">
        <f>E68+E73</f>
        <v>2123</v>
      </c>
      <c r="F67" s="38">
        <f>F68+F73</f>
        <v>2043.6999999999998</v>
      </c>
      <c r="G67" s="38">
        <f>G68+G73</f>
        <v>2043.6999999999998</v>
      </c>
    </row>
    <row r="68" spans="1:7" ht="33.75" customHeight="1">
      <c r="A68" s="53" t="s">
        <v>180</v>
      </c>
      <c r="B68" s="54" t="s">
        <v>179</v>
      </c>
      <c r="C68" s="54"/>
      <c r="D68" s="54"/>
      <c r="E68" s="15">
        <f>E69+E71</f>
        <v>832.4</v>
      </c>
      <c r="F68" s="15">
        <f>F69+F71</f>
        <v>753.0999999999999</v>
      </c>
      <c r="G68" s="16">
        <f>G69+G71</f>
        <v>753.0999999999999</v>
      </c>
    </row>
    <row r="69" spans="1:7" ht="30" customHeight="1">
      <c r="A69" s="55" t="s">
        <v>180</v>
      </c>
      <c r="B69" s="56" t="s">
        <v>179</v>
      </c>
      <c r="C69" s="57" t="s">
        <v>114</v>
      </c>
      <c r="D69" s="57"/>
      <c r="E69" s="58">
        <f>E70</f>
        <v>530.8</v>
      </c>
      <c r="F69" s="58">
        <f>F70</f>
        <v>520.8</v>
      </c>
      <c r="G69" s="59">
        <f>G70</f>
        <v>520.8</v>
      </c>
    </row>
    <row r="70" spans="1:7" ht="24.75" customHeight="1">
      <c r="A70" s="60" t="s">
        <v>20</v>
      </c>
      <c r="B70" s="54" t="s">
        <v>179</v>
      </c>
      <c r="C70" s="48" t="s">
        <v>114</v>
      </c>
      <c r="D70" s="48" t="s">
        <v>21</v>
      </c>
      <c r="E70" s="49">
        <v>530.8</v>
      </c>
      <c r="F70" s="49">
        <v>520.8</v>
      </c>
      <c r="G70" s="50">
        <v>520.8</v>
      </c>
    </row>
    <row r="71" spans="1:7" ht="32.25" customHeight="1">
      <c r="A71" s="61" t="s">
        <v>122</v>
      </c>
      <c r="B71" s="62" t="s">
        <v>179</v>
      </c>
      <c r="C71" s="63" t="s">
        <v>111</v>
      </c>
      <c r="D71" s="63"/>
      <c r="E71" s="64">
        <f>E72</f>
        <v>301.6</v>
      </c>
      <c r="F71" s="64">
        <f>F72</f>
        <v>232.3</v>
      </c>
      <c r="G71" s="65">
        <f>G72</f>
        <v>232.3</v>
      </c>
    </row>
    <row r="72" spans="1:7" ht="24.75" customHeight="1">
      <c r="A72" s="66" t="s">
        <v>20</v>
      </c>
      <c r="B72" s="67" t="s">
        <v>179</v>
      </c>
      <c r="C72" s="68" t="s">
        <v>111</v>
      </c>
      <c r="D72" s="68" t="s">
        <v>21</v>
      </c>
      <c r="E72" s="69">
        <v>301.6</v>
      </c>
      <c r="F72" s="69">
        <v>232.3</v>
      </c>
      <c r="G72" s="70">
        <v>232.3</v>
      </c>
    </row>
    <row r="73" spans="1:7" ht="136.5" customHeight="1">
      <c r="A73" s="53" t="s">
        <v>142</v>
      </c>
      <c r="B73" s="54" t="s">
        <v>181</v>
      </c>
      <c r="C73" s="54"/>
      <c r="D73" s="54"/>
      <c r="E73" s="15">
        <f aca="true" t="shared" si="10" ref="E73:G74">E74</f>
        <v>1290.6</v>
      </c>
      <c r="F73" s="15">
        <f t="shared" si="10"/>
        <v>1290.6</v>
      </c>
      <c r="G73" s="16">
        <f t="shared" si="10"/>
        <v>1290.6</v>
      </c>
    </row>
    <row r="74" spans="1:7" ht="87.75" customHeight="1">
      <c r="A74" s="17" t="s">
        <v>117</v>
      </c>
      <c r="B74" s="183" t="s">
        <v>181</v>
      </c>
      <c r="C74" s="18" t="s">
        <v>114</v>
      </c>
      <c r="D74" s="18"/>
      <c r="E74" s="19">
        <f t="shared" si="10"/>
        <v>1290.6</v>
      </c>
      <c r="F74" s="19">
        <f t="shared" si="10"/>
        <v>1290.6</v>
      </c>
      <c r="G74" s="20">
        <f t="shared" si="10"/>
        <v>1290.6</v>
      </c>
    </row>
    <row r="75" spans="1:7" ht="24.75" customHeight="1">
      <c r="A75" s="21" t="s">
        <v>20</v>
      </c>
      <c r="B75" s="54" t="s">
        <v>181</v>
      </c>
      <c r="C75" s="22" t="s">
        <v>114</v>
      </c>
      <c r="D75" s="22" t="s">
        <v>21</v>
      </c>
      <c r="E75" s="23">
        <v>1290.6</v>
      </c>
      <c r="F75" s="23">
        <v>1290.6</v>
      </c>
      <c r="G75" s="24">
        <v>1290.6</v>
      </c>
    </row>
    <row r="76" spans="1:7" ht="35.25" customHeight="1">
      <c r="A76" s="74" t="s">
        <v>182</v>
      </c>
      <c r="B76" s="10" t="s">
        <v>183</v>
      </c>
      <c r="C76" s="48"/>
      <c r="D76" s="48"/>
      <c r="E76" s="75">
        <f aca="true" t="shared" si="11" ref="E76:F78">E77</f>
        <v>99</v>
      </c>
      <c r="F76" s="75">
        <f t="shared" si="11"/>
        <v>99</v>
      </c>
      <c r="G76" s="76">
        <f>G77</f>
        <v>99</v>
      </c>
    </row>
    <row r="77" spans="1:7" ht="35.25" customHeight="1">
      <c r="A77" s="25" t="s">
        <v>65</v>
      </c>
      <c r="B77" s="26" t="s">
        <v>184</v>
      </c>
      <c r="C77" s="26" t="s">
        <v>3</v>
      </c>
      <c r="D77" s="26"/>
      <c r="E77" s="27">
        <f t="shared" si="11"/>
        <v>99</v>
      </c>
      <c r="F77" s="27">
        <f t="shared" si="11"/>
        <v>99</v>
      </c>
      <c r="G77" s="35">
        <f>G78</f>
        <v>99</v>
      </c>
    </row>
    <row r="78" spans="1:7" ht="36" customHeight="1">
      <c r="A78" s="17" t="s">
        <v>122</v>
      </c>
      <c r="B78" s="18" t="s">
        <v>184</v>
      </c>
      <c r="C78" s="18" t="s">
        <v>111</v>
      </c>
      <c r="D78" s="18"/>
      <c r="E78" s="19">
        <f t="shared" si="11"/>
        <v>99</v>
      </c>
      <c r="F78" s="19">
        <f t="shared" si="11"/>
        <v>99</v>
      </c>
      <c r="G78" s="20">
        <f>G79</f>
        <v>99</v>
      </c>
    </row>
    <row r="79" spans="1:7" ht="24.75" customHeight="1">
      <c r="A79" s="21" t="s">
        <v>30</v>
      </c>
      <c r="B79" s="22" t="s">
        <v>184</v>
      </c>
      <c r="C79" s="22" t="s">
        <v>111</v>
      </c>
      <c r="D79" s="22" t="s">
        <v>29</v>
      </c>
      <c r="E79" s="23">
        <v>99</v>
      </c>
      <c r="F79" s="23">
        <v>99</v>
      </c>
      <c r="G79" s="24">
        <v>99</v>
      </c>
    </row>
    <row r="80" spans="1:7" ht="63.75" customHeight="1">
      <c r="A80" s="51" t="s">
        <v>187</v>
      </c>
      <c r="B80" s="10" t="s">
        <v>185</v>
      </c>
      <c r="C80" s="45"/>
      <c r="D80" s="10"/>
      <c r="E80" s="38">
        <f aca="true" t="shared" si="12" ref="E80:G82">E81</f>
        <v>17</v>
      </c>
      <c r="F80" s="38">
        <f t="shared" si="12"/>
        <v>17</v>
      </c>
      <c r="G80" s="38">
        <f t="shared" si="12"/>
        <v>17</v>
      </c>
    </row>
    <row r="81" spans="1:7" ht="36" customHeight="1">
      <c r="A81" s="25" t="s">
        <v>66</v>
      </c>
      <c r="B81" s="26" t="s">
        <v>186</v>
      </c>
      <c r="C81" s="26" t="s">
        <v>3</v>
      </c>
      <c r="D81" s="26"/>
      <c r="E81" s="27">
        <f t="shared" si="12"/>
        <v>17</v>
      </c>
      <c r="F81" s="27">
        <f t="shared" si="12"/>
        <v>17</v>
      </c>
      <c r="G81" s="35">
        <f t="shared" si="12"/>
        <v>17</v>
      </c>
    </row>
    <row r="82" spans="1:7" ht="39.75" customHeight="1">
      <c r="A82" s="17" t="s">
        <v>122</v>
      </c>
      <c r="B82" s="183" t="s">
        <v>186</v>
      </c>
      <c r="C82" s="18" t="s">
        <v>111</v>
      </c>
      <c r="D82" s="18"/>
      <c r="E82" s="19">
        <f t="shared" si="12"/>
        <v>17</v>
      </c>
      <c r="F82" s="19">
        <f t="shared" si="12"/>
        <v>17</v>
      </c>
      <c r="G82" s="20">
        <f t="shared" si="12"/>
        <v>17</v>
      </c>
    </row>
    <row r="83" spans="1:7" ht="24.75" customHeight="1">
      <c r="A83" s="66" t="s">
        <v>37</v>
      </c>
      <c r="B83" s="184" t="s">
        <v>186</v>
      </c>
      <c r="C83" s="68" t="s">
        <v>111</v>
      </c>
      <c r="D83" s="68" t="s">
        <v>38</v>
      </c>
      <c r="E83" s="69">
        <v>17</v>
      </c>
      <c r="F83" s="69">
        <v>17</v>
      </c>
      <c r="G83" s="70">
        <v>17</v>
      </c>
    </row>
    <row r="84" spans="1:7" ht="91.5" customHeight="1">
      <c r="A84" s="77" t="s">
        <v>98</v>
      </c>
      <c r="B84" s="78" t="s">
        <v>188</v>
      </c>
      <c r="C84" s="78"/>
      <c r="D84" s="79"/>
      <c r="E84" s="80">
        <f>E85+E99</f>
        <v>1806.3000000000002</v>
      </c>
      <c r="F84" s="80">
        <f>F85+F99</f>
        <v>2277.6</v>
      </c>
      <c r="G84" s="80">
        <f>G85+G99</f>
        <v>2436.9</v>
      </c>
    </row>
    <row r="85" spans="1:7" ht="30.75" customHeight="1">
      <c r="A85" s="192" t="s">
        <v>154</v>
      </c>
      <c r="B85" s="89" t="s">
        <v>230</v>
      </c>
      <c r="C85" s="89"/>
      <c r="D85" s="185"/>
      <c r="E85" s="90">
        <f>E86</f>
        <v>1109.9</v>
      </c>
      <c r="F85" s="90">
        <f>F86</f>
        <v>1863.2</v>
      </c>
      <c r="G85" s="90">
        <f>G86</f>
        <v>2022.5</v>
      </c>
    </row>
    <row r="86" spans="1:7" ht="47.25" customHeight="1">
      <c r="A86" s="186" t="s">
        <v>190</v>
      </c>
      <c r="B86" s="187" t="s">
        <v>189</v>
      </c>
      <c r="C86" s="187"/>
      <c r="D86" s="188"/>
      <c r="E86" s="189">
        <f>E87+E93+E96+E90</f>
        <v>1109.9</v>
      </c>
      <c r="F86" s="189">
        <f>F87+F93+F96+F90</f>
        <v>1863.2</v>
      </c>
      <c r="G86" s="189">
        <f>G87+G93+G96+G90</f>
        <v>2022.5</v>
      </c>
    </row>
    <row r="87" spans="1:7" ht="30" customHeight="1">
      <c r="A87" s="83" t="s">
        <v>195</v>
      </c>
      <c r="B87" s="26" t="s">
        <v>194</v>
      </c>
      <c r="C87" s="71"/>
      <c r="D87" s="71"/>
      <c r="E87" s="72">
        <f>E88</f>
        <v>422.8</v>
      </c>
      <c r="F87" s="72">
        <f aca="true" t="shared" si="13" ref="E87:G91">F88</f>
        <v>700</v>
      </c>
      <c r="G87" s="73">
        <f t="shared" si="13"/>
        <v>700</v>
      </c>
    </row>
    <row r="88" spans="1:7" ht="33" customHeight="1">
      <c r="A88" s="17" t="s">
        <v>122</v>
      </c>
      <c r="B88" s="183" t="s">
        <v>194</v>
      </c>
      <c r="C88" s="57" t="s">
        <v>111</v>
      </c>
      <c r="D88" s="57"/>
      <c r="E88" s="84">
        <f t="shared" si="13"/>
        <v>422.8</v>
      </c>
      <c r="F88" s="84">
        <f t="shared" si="13"/>
        <v>700</v>
      </c>
      <c r="G88" s="85">
        <f t="shared" si="13"/>
        <v>700</v>
      </c>
    </row>
    <row r="89" spans="1:7" ht="24.75" customHeight="1">
      <c r="A89" s="21" t="s">
        <v>18</v>
      </c>
      <c r="B89" s="190" t="s">
        <v>194</v>
      </c>
      <c r="C89" s="22" t="s">
        <v>111</v>
      </c>
      <c r="D89" s="22" t="s">
        <v>19</v>
      </c>
      <c r="E89" s="43">
        <v>422.8</v>
      </c>
      <c r="F89" s="43">
        <v>700</v>
      </c>
      <c r="G89" s="44">
        <v>700</v>
      </c>
    </row>
    <row r="90" spans="1:7" ht="30" customHeight="1">
      <c r="A90" s="83" t="s">
        <v>94</v>
      </c>
      <c r="B90" s="26" t="s">
        <v>191</v>
      </c>
      <c r="C90" s="71"/>
      <c r="D90" s="71"/>
      <c r="E90" s="72">
        <f t="shared" si="13"/>
        <v>60</v>
      </c>
      <c r="F90" s="72">
        <f t="shared" si="13"/>
        <v>240</v>
      </c>
      <c r="G90" s="73">
        <f t="shared" si="13"/>
        <v>240</v>
      </c>
    </row>
    <row r="91" spans="1:7" ht="33" customHeight="1">
      <c r="A91" s="17" t="s">
        <v>122</v>
      </c>
      <c r="B91" s="183" t="s">
        <v>191</v>
      </c>
      <c r="C91" s="57" t="s">
        <v>111</v>
      </c>
      <c r="D91" s="57"/>
      <c r="E91" s="84">
        <f t="shared" si="13"/>
        <v>60</v>
      </c>
      <c r="F91" s="84">
        <f t="shared" si="13"/>
        <v>240</v>
      </c>
      <c r="G91" s="85">
        <f t="shared" si="13"/>
        <v>240</v>
      </c>
    </row>
    <row r="92" spans="1:7" ht="24.75" customHeight="1">
      <c r="A92" s="21" t="s">
        <v>18</v>
      </c>
      <c r="B92" s="190" t="s">
        <v>191</v>
      </c>
      <c r="C92" s="22" t="s">
        <v>111</v>
      </c>
      <c r="D92" s="22" t="s">
        <v>19</v>
      </c>
      <c r="E92" s="43">
        <v>60</v>
      </c>
      <c r="F92" s="43">
        <v>240</v>
      </c>
      <c r="G92" s="44">
        <v>240</v>
      </c>
    </row>
    <row r="93" spans="1:7" ht="56.25" customHeight="1">
      <c r="A93" s="83" t="s">
        <v>105</v>
      </c>
      <c r="B93" s="26" t="s">
        <v>192</v>
      </c>
      <c r="C93" s="71"/>
      <c r="D93" s="71"/>
      <c r="E93" s="72">
        <f aca="true" t="shared" si="14" ref="E93:G94">E94</f>
        <v>274.9</v>
      </c>
      <c r="F93" s="72">
        <f t="shared" si="14"/>
        <v>141.5</v>
      </c>
      <c r="G93" s="73">
        <f t="shared" si="14"/>
        <v>238.9</v>
      </c>
    </row>
    <row r="94" spans="1:7" ht="31.5" customHeight="1">
      <c r="A94" s="17" t="s">
        <v>122</v>
      </c>
      <c r="B94" s="183" t="s">
        <v>192</v>
      </c>
      <c r="C94" s="57" t="s">
        <v>111</v>
      </c>
      <c r="D94" s="57"/>
      <c r="E94" s="84">
        <f t="shared" si="14"/>
        <v>274.9</v>
      </c>
      <c r="F94" s="84">
        <f t="shared" si="14"/>
        <v>141.5</v>
      </c>
      <c r="G94" s="85">
        <f t="shared" si="14"/>
        <v>238.9</v>
      </c>
    </row>
    <row r="95" spans="1:7" ht="24.75" customHeight="1">
      <c r="A95" s="21" t="s">
        <v>18</v>
      </c>
      <c r="B95" s="190" t="s">
        <v>192</v>
      </c>
      <c r="C95" s="22" t="s">
        <v>111</v>
      </c>
      <c r="D95" s="22" t="s">
        <v>19</v>
      </c>
      <c r="E95" s="43">
        <v>274.9</v>
      </c>
      <c r="F95" s="43">
        <v>141.5</v>
      </c>
      <c r="G95" s="44">
        <v>238.9</v>
      </c>
    </row>
    <row r="96" spans="1:7" ht="33" customHeight="1">
      <c r="A96" s="83" t="s">
        <v>95</v>
      </c>
      <c r="B96" s="26" t="s">
        <v>193</v>
      </c>
      <c r="C96" s="71"/>
      <c r="D96" s="71"/>
      <c r="E96" s="72">
        <f aca="true" t="shared" si="15" ref="E96:G97">E97</f>
        <v>352.2</v>
      </c>
      <c r="F96" s="72">
        <f t="shared" si="15"/>
        <v>781.7</v>
      </c>
      <c r="G96" s="73">
        <f t="shared" si="15"/>
        <v>843.6</v>
      </c>
    </row>
    <row r="97" spans="1:7" ht="34.5" customHeight="1">
      <c r="A97" s="17" t="s">
        <v>122</v>
      </c>
      <c r="B97" s="183" t="s">
        <v>193</v>
      </c>
      <c r="C97" s="57" t="s">
        <v>111</v>
      </c>
      <c r="D97" s="57"/>
      <c r="E97" s="84">
        <f t="shared" si="15"/>
        <v>352.2</v>
      </c>
      <c r="F97" s="84">
        <f t="shared" si="15"/>
        <v>781.7</v>
      </c>
      <c r="G97" s="85">
        <f t="shared" si="15"/>
        <v>843.6</v>
      </c>
    </row>
    <row r="98" spans="1:7" ht="24.75" customHeight="1">
      <c r="A98" s="21" t="s">
        <v>18</v>
      </c>
      <c r="B98" s="190" t="s">
        <v>193</v>
      </c>
      <c r="C98" s="22" t="s">
        <v>111</v>
      </c>
      <c r="D98" s="22" t="s">
        <v>19</v>
      </c>
      <c r="E98" s="43">
        <v>352.2</v>
      </c>
      <c r="F98" s="43">
        <v>781.7</v>
      </c>
      <c r="G98" s="44">
        <v>843.6</v>
      </c>
    </row>
    <row r="99" spans="1:7" ht="31.5">
      <c r="A99" s="88" t="s">
        <v>240</v>
      </c>
      <c r="B99" s="37" t="s">
        <v>239</v>
      </c>
      <c r="C99" s="89"/>
      <c r="D99" s="89"/>
      <c r="E99" s="90">
        <f aca="true" t="shared" si="16" ref="E99:G100">E100</f>
        <v>696.4</v>
      </c>
      <c r="F99" s="90">
        <f t="shared" si="16"/>
        <v>414.4</v>
      </c>
      <c r="G99" s="90">
        <f t="shared" si="16"/>
        <v>414.4</v>
      </c>
    </row>
    <row r="100" spans="1:7" ht="63">
      <c r="A100" s="88" t="s">
        <v>197</v>
      </c>
      <c r="B100" s="37" t="s">
        <v>198</v>
      </c>
      <c r="C100" s="89"/>
      <c r="D100" s="89"/>
      <c r="E100" s="90">
        <f t="shared" si="16"/>
        <v>696.4</v>
      </c>
      <c r="F100" s="90">
        <f t="shared" si="16"/>
        <v>414.4</v>
      </c>
      <c r="G100" s="90">
        <f t="shared" si="16"/>
        <v>414.4</v>
      </c>
    </row>
    <row r="101" spans="1:7" ht="37.5" customHeight="1">
      <c r="A101" s="91" t="s">
        <v>127</v>
      </c>
      <c r="B101" s="183" t="s">
        <v>196</v>
      </c>
      <c r="C101" s="92"/>
      <c r="D101" s="92"/>
      <c r="E101" s="93">
        <f aca="true" t="shared" si="17" ref="E101:G102">E102</f>
        <v>696.4</v>
      </c>
      <c r="F101" s="93">
        <f t="shared" si="17"/>
        <v>414.4</v>
      </c>
      <c r="G101" s="93">
        <f t="shared" si="17"/>
        <v>414.4</v>
      </c>
    </row>
    <row r="102" spans="1:7" ht="30">
      <c r="A102" s="86" t="s">
        <v>122</v>
      </c>
      <c r="B102" s="183" t="s">
        <v>196</v>
      </c>
      <c r="C102" s="87" t="s">
        <v>111</v>
      </c>
      <c r="D102" s="87"/>
      <c r="E102" s="58">
        <f t="shared" si="17"/>
        <v>696.4</v>
      </c>
      <c r="F102" s="58">
        <f t="shared" si="17"/>
        <v>414.4</v>
      </c>
      <c r="G102" s="59">
        <f t="shared" si="17"/>
        <v>414.4</v>
      </c>
    </row>
    <row r="103" spans="1:7" ht="24.75" customHeight="1">
      <c r="A103" s="21" t="s">
        <v>16</v>
      </c>
      <c r="B103" s="190" t="s">
        <v>196</v>
      </c>
      <c r="C103" s="29" t="s">
        <v>111</v>
      </c>
      <c r="D103" s="29" t="s">
        <v>17</v>
      </c>
      <c r="E103" s="23">
        <v>696.4</v>
      </c>
      <c r="F103" s="23">
        <v>414.4</v>
      </c>
      <c r="G103" s="24">
        <v>414.4</v>
      </c>
    </row>
    <row r="104" spans="1:7" ht="87" customHeight="1">
      <c r="A104" s="7" t="s">
        <v>108</v>
      </c>
      <c r="B104" s="8" t="s">
        <v>107</v>
      </c>
      <c r="C104" s="8"/>
      <c r="D104" s="8"/>
      <c r="E104" s="38">
        <f>E106</f>
        <v>2840.9</v>
      </c>
      <c r="F104" s="38">
        <f>F106</f>
        <v>0</v>
      </c>
      <c r="G104" s="39">
        <f>G106</f>
        <v>0</v>
      </c>
    </row>
    <row r="105" spans="1:7" ht="24.75" customHeight="1">
      <c r="A105" s="7" t="s">
        <v>241</v>
      </c>
      <c r="B105" s="8" t="s">
        <v>231</v>
      </c>
      <c r="C105" s="8"/>
      <c r="D105" s="8"/>
      <c r="E105" s="38">
        <f>E106</f>
        <v>2840.9</v>
      </c>
      <c r="F105" s="38">
        <f>F106</f>
        <v>0</v>
      </c>
      <c r="G105" s="38">
        <f>G106</f>
        <v>0</v>
      </c>
    </row>
    <row r="106" spans="1:7" ht="42.75" customHeight="1">
      <c r="A106" s="7" t="s">
        <v>201</v>
      </c>
      <c r="B106" s="8" t="s">
        <v>199</v>
      </c>
      <c r="C106" s="8"/>
      <c r="D106" s="8"/>
      <c r="E106" s="38">
        <f>E107+E110</f>
        <v>2840.9</v>
      </c>
      <c r="F106" s="38">
        <f aca="true" t="shared" si="18" ref="E106:F110">F107</f>
        <v>0</v>
      </c>
      <c r="G106" s="39">
        <f>G107</f>
        <v>0</v>
      </c>
    </row>
    <row r="107" spans="1:7" ht="100.5" customHeight="1">
      <c r="A107" s="201" t="s">
        <v>128</v>
      </c>
      <c r="B107" s="26" t="s">
        <v>200</v>
      </c>
      <c r="C107" s="54"/>
      <c r="D107" s="54"/>
      <c r="E107" s="15">
        <f t="shared" si="18"/>
        <v>971.9</v>
      </c>
      <c r="F107" s="15">
        <f t="shared" si="18"/>
        <v>0</v>
      </c>
      <c r="G107" s="16">
        <f>G108</f>
        <v>0</v>
      </c>
    </row>
    <row r="108" spans="1:7" ht="29.25" customHeight="1">
      <c r="A108" s="17" t="s">
        <v>122</v>
      </c>
      <c r="B108" s="183" t="s">
        <v>200</v>
      </c>
      <c r="C108" s="18" t="s">
        <v>111</v>
      </c>
      <c r="D108" s="18"/>
      <c r="E108" s="41">
        <f t="shared" si="18"/>
        <v>971.9</v>
      </c>
      <c r="F108" s="41">
        <f t="shared" si="18"/>
        <v>0</v>
      </c>
      <c r="G108" s="42">
        <f>G109</f>
        <v>0</v>
      </c>
    </row>
    <row r="109" spans="1:7" ht="30.75" customHeight="1">
      <c r="A109" s="21" t="s">
        <v>136</v>
      </c>
      <c r="B109" s="190" t="s">
        <v>200</v>
      </c>
      <c r="C109" s="22" t="s">
        <v>111</v>
      </c>
      <c r="D109" s="22" t="s">
        <v>13</v>
      </c>
      <c r="E109" s="43">
        <v>971.9</v>
      </c>
      <c r="F109" s="43">
        <v>0</v>
      </c>
      <c r="G109" s="44">
        <v>0</v>
      </c>
    </row>
    <row r="110" spans="1:7" ht="39" customHeight="1">
      <c r="A110" s="17" t="s">
        <v>122</v>
      </c>
      <c r="B110" s="183" t="s">
        <v>200</v>
      </c>
      <c r="C110" s="18" t="s">
        <v>111</v>
      </c>
      <c r="D110" s="18"/>
      <c r="E110" s="41">
        <f t="shared" si="18"/>
        <v>1869</v>
      </c>
      <c r="F110" s="41">
        <f t="shared" si="18"/>
        <v>0</v>
      </c>
      <c r="G110" s="42">
        <f>G111</f>
        <v>0</v>
      </c>
    </row>
    <row r="111" spans="1:7" ht="22.5" customHeight="1">
      <c r="A111" s="21" t="s">
        <v>36</v>
      </c>
      <c r="B111" s="190" t="s">
        <v>200</v>
      </c>
      <c r="C111" s="22" t="s">
        <v>111</v>
      </c>
      <c r="D111" s="22" t="s">
        <v>35</v>
      </c>
      <c r="E111" s="43">
        <v>1869</v>
      </c>
      <c r="F111" s="43">
        <v>0</v>
      </c>
      <c r="G111" s="44">
        <v>0</v>
      </c>
    </row>
    <row r="112" spans="1:7" ht="105.75">
      <c r="A112" s="94" t="s">
        <v>102</v>
      </c>
      <c r="B112" s="95" t="s">
        <v>103</v>
      </c>
      <c r="C112" s="96"/>
      <c r="D112" s="97"/>
      <c r="E112" s="98">
        <f>E114</f>
        <v>1193.6</v>
      </c>
      <c r="F112" s="98">
        <f>F114</f>
        <v>0</v>
      </c>
      <c r="G112" s="99">
        <f>G114</f>
        <v>0</v>
      </c>
    </row>
    <row r="113" spans="1:7" ht="15.75">
      <c r="A113" s="7" t="s">
        <v>241</v>
      </c>
      <c r="B113" s="95" t="s">
        <v>232</v>
      </c>
      <c r="C113" s="96"/>
      <c r="D113" s="97"/>
      <c r="E113" s="98">
        <f>E114</f>
        <v>1193.6</v>
      </c>
      <c r="F113" s="98">
        <f>F114</f>
        <v>0</v>
      </c>
      <c r="G113" s="98">
        <f>G114</f>
        <v>0</v>
      </c>
    </row>
    <row r="114" spans="1:7" ht="30.75">
      <c r="A114" s="94" t="s">
        <v>242</v>
      </c>
      <c r="B114" s="95" t="s">
        <v>202</v>
      </c>
      <c r="C114" s="96"/>
      <c r="D114" s="97"/>
      <c r="E114" s="98">
        <f aca="true" t="shared" si="19" ref="E114:F116">E115</f>
        <v>1193.6</v>
      </c>
      <c r="F114" s="98">
        <f t="shared" si="19"/>
        <v>0</v>
      </c>
      <c r="G114" s="99">
        <f>G115</f>
        <v>0</v>
      </c>
    </row>
    <row r="115" spans="1:7" ht="105">
      <c r="A115" s="100" t="s">
        <v>204</v>
      </c>
      <c r="B115" s="26" t="s">
        <v>203</v>
      </c>
      <c r="C115" s="101"/>
      <c r="D115" s="102"/>
      <c r="E115" s="103">
        <f t="shared" si="19"/>
        <v>1193.6</v>
      </c>
      <c r="F115" s="103">
        <f t="shared" si="19"/>
        <v>0</v>
      </c>
      <c r="G115" s="104">
        <f>G116</f>
        <v>0</v>
      </c>
    </row>
    <row r="116" spans="1:7" ht="30">
      <c r="A116" s="17" t="s">
        <v>122</v>
      </c>
      <c r="B116" s="28" t="s">
        <v>203</v>
      </c>
      <c r="C116" s="18" t="s">
        <v>111</v>
      </c>
      <c r="D116" s="105"/>
      <c r="E116" s="41">
        <f t="shared" si="19"/>
        <v>1193.6</v>
      </c>
      <c r="F116" s="41">
        <f t="shared" si="19"/>
        <v>0</v>
      </c>
      <c r="G116" s="42">
        <f>G117</f>
        <v>0</v>
      </c>
    </row>
    <row r="117" spans="1:7" ht="33.75" customHeight="1">
      <c r="A117" s="66" t="s">
        <v>18</v>
      </c>
      <c r="B117" s="106" t="s">
        <v>203</v>
      </c>
      <c r="C117" s="68" t="s">
        <v>111</v>
      </c>
      <c r="D117" s="107" t="s">
        <v>19</v>
      </c>
      <c r="E117" s="108">
        <v>1193.6</v>
      </c>
      <c r="F117" s="108">
        <v>0</v>
      </c>
      <c r="G117" s="109">
        <v>0</v>
      </c>
    </row>
    <row r="118" spans="1:7" ht="126">
      <c r="A118" s="77" t="s">
        <v>206</v>
      </c>
      <c r="B118" s="78" t="s">
        <v>129</v>
      </c>
      <c r="C118" s="78"/>
      <c r="D118" s="79"/>
      <c r="E118" s="80">
        <f>E120</f>
        <v>7</v>
      </c>
      <c r="F118" s="80">
        <f>F120</f>
        <v>7</v>
      </c>
      <c r="G118" s="110">
        <f>G120</f>
        <v>19</v>
      </c>
    </row>
    <row r="119" spans="1:7" ht="21" customHeight="1">
      <c r="A119" s="7" t="s">
        <v>241</v>
      </c>
      <c r="B119" s="8" t="s">
        <v>233</v>
      </c>
      <c r="C119" s="8"/>
      <c r="D119" s="191"/>
      <c r="E119" s="38">
        <f>E120</f>
        <v>7</v>
      </c>
      <c r="F119" s="38">
        <f>F120</f>
        <v>7</v>
      </c>
      <c r="G119" s="38">
        <f>G120</f>
        <v>19</v>
      </c>
    </row>
    <row r="120" spans="1:7" ht="63">
      <c r="A120" s="74" t="s">
        <v>207</v>
      </c>
      <c r="B120" s="81" t="s">
        <v>205</v>
      </c>
      <c r="C120" s="81"/>
      <c r="D120" s="82"/>
      <c r="E120" s="75">
        <f aca="true" t="shared" si="20" ref="E120:F122">E121</f>
        <v>7</v>
      </c>
      <c r="F120" s="75">
        <f t="shared" si="20"/>
        <v>7</v>
      </c>
      <c r="G120" s="76">
        <f>G121</f>
        <v>19</v>
      </c>
    </row>
    <row r="121" spans="1:7" ht="30">
      <c r="A121" s="83" t="s">
        <v>130</v>
      </c>
      <c r="B121" s="26" t="s">
        <v>208</v>
      </c>
      <c r="C121" s="71"/>
      <c r="D121" s="71"/>
      <c r="E121" s="72">
        <f t="shared" si="20"/>
        <v>7</v>
      </c>
      <c r="F121" s="72">
        <f t="shared" si="20"/>
        <v>7</v>
      </c>
      <c r="G121" s="73">
        <f>G122</f>
        <v>19</v>
      </c>
    </row>
    <row r="122" spans="1:7" ht="30">
      <c r="A122" s="86" t="s">
        <v>122</v>
      </c>
      <c r="B122" s="183" t="s">
        <v>208</v>
      </c>
      <c r="C122" s="87" t="s">
        <v>111</v>
      </c>
      <c r="D122" s="87"/>
      <c r="E122" s="58">
        <f t="shared" si="20"/>
        <v>7</v>
      </c>
      <c r="F122" s="58">
        <f t="shared" si="20"/>
        <v>7</v>
      </c>
      <c r="G122" s="59">
        <f>G123</f>
        <v>19</v>
      </c>
    </row>
    <row r="123" spans="1:7" ht="45">
      <c r="A123" s="21" t="s">
        <v>33</v>
      </c>
      <c r="B123" s="190" t="s">
        <v>208</v>
      </c>
      <c r="C123" s="29" t="s">
        <v>111</v>
      </c>
      <c r="D123" s="29" t="s">
        <v>34</v>
      </c>
      <c r="E123" s="23">
        <v>7</v>
      </c>
      <c r="F123" s="23">
        <v>7</v>
      </c>
      <c r="G123" s="24">
        <v>19</v>
      </c>
    </row>
    <row r="124" spans="1:7" ht="36" customHeight="1">
      <c r="A124" s="7" t="s">
        <v>45</v>
      </c>
      <c r="B124" s="8" t="s">
        <v>67</v>
      </c>
      <c r="C124" s="111" t="s">
        <v>3</v>
      </c>
      <c r="D124" s="112"/>
      <c r="E124" s="38">
        <f>E125+E129+E135+E141</f>
        <v>9364.6</v>
      </c>
      <c r="F124" s="38">
        <f>F125+F129+F135+F141</f>
        <v>7880.299999999999</v>
      </c>
      <c r="G124" s="38">
        <f>G125+G129+G135+G141</f>
        <v>7880.5</v>
      </c>
    </row>
    <row r="125" spans="1:7" ht="49.5" customHeight="1">
      <c r="A125" s="113" t="s">
        <v>46</v>
      </c>
      <c r="B125" s="114" t="s">
        <v>68</v>
      </c>
      <c r="C125" s="115"/>
      <c r="D125" s="116"/>
      <c r="E125" s="31">
        <f aca="true" t="shared" si="21" ref="E125:F127">E126</f>
        <v>1757.9</v>
      </c>
      <c r="F125" s="31">
        <f t="shared" si="21"/>
        <v>1747.8</v>
      </c>
      <c r="G125" s="32">
        <f>G126</f>
        <v>1747.9</v>
      </c>
    </row>
    <row r="126" spans="1:7" ht="43.5" customHeight="1">
      <c r="A126" s="117" t="s">
        <v>148</v>
      </c>
      <c r="B126" s="26" t="s">
        <v>146</v>
      </c>
      <c r="C126" s="118"/>
      <c r="D126" s="119"/>
      <c r="E126" s="27">
        <f t="shared" si="21"/>
        <v>1757.9</v>
      </c>
      <c r="F126" s="27">
        <f t="shared" si="21"/>
        <v>1747.8</v>
      </c>
      <c r="G126" s="35">
        <f>G127</f>
        <v>1747.9</v>
      </c>
    </row>
    <row r="127" spans="1:7" ht="77.25" customHeight="1">
      <c r="A127" s="120" t="s">
        <v>117</v>
      </c>
      <c r="B127" s="28" t="s">
        <v>146</v>
      </c>
      <c r="C127" s="121" t="s">
        <v>114</v>
      </c>
      <c r="D127" s="122"/>
      <c r="E127" s="19">
        <f t="shared" si="21"/>
        <v>1757.9</v>
      </c>
      <c r="F127" s="19">
        <f t="shared" si="21"/>
        <v>1747.8</v>
      </c>
      <c r="G127" s="20">
        <f>G128</f>
        <v>1747.9</v>
      </c>
    </row>
    <row r="128" spans="1:7" ht="42.75" customHeight="1">
      <c r="A128" s="123" t="s">
        <v>26</v>
      </c>
      <c r="B128" s="106" t="s">
        <v>146</v>
      </c>
      <c r="C128" s="124" t="s">
        <v>114</v>
      </c>
      <c r="D128" s="125" t="s">
        <v>27</v>
      </c>
      <c r="E128" s="69">
        <v>1757.9</v>
      </c>
      <c r="F128" s="69">
        <v>1747.8</v>
      </c>
      <c r="G128" s="70">
        <v>1747.9</v>
      </c>
    </row>
    <row r="129" spans="1:7" ht="52.5" customHeight="1">
      <c r="A129" s="51" t="s">
        <v>44</v>
      </c>
      <c r="B129" s="10" t="s">
        <v>69</v>
      </c>
      <c r="C129" s="10"/>
      <c r="D129" s="10"/>
      <c r="E129" s="11">
        <f>E130</f>
        <v>18.2</v>
      </c>
      <c r="F129" s="11">
        <f>F130</f>
        <v>28.4</v>
      </c>
      <c r="G129" s="11">
        <f>G130</f>
        <v>28.5</v>
      </c>
    </row>
    <row r="130" spans="1:7" ht="27.75" customHeight="1">
      <c r="A130" s="126" t="s">
        <v>148</v>
      </c>
      <c r="B130" s="26" t="s">
        <v>147</v>
      </c>
      <c r="C130" s="26"/>
      <c r="D130" s="26"/>
      <c r="E130" s="27">
        <f>E131+E133</f>
        <v>18.2</v>
      </c>
      <c r="F130" s="27">
        <f>F131+F133</f>
        <v>28.4</v>
      </c>
      <c r="G130" s="27">
        <f>G131+G133</f>
        <v>28.5</v>
      </c>
    </row>
    <row r="131" spans="1:7" ht="34.5" customHeight="1">
      <c r="A131" s="17" t="s">
        <v>122</v>
      </c>
      <c r="B131" s="127" t="s">
        <v>147</v>
      </c>
      <c r="C131" s="127" t="s">
        <v>111</v>
      </c>
      <c r="D131" s="127"/>
      <c r="E131" s="128">
        <f>E132</f>
        <v>14.5</v>
      </c>
      <c r="F131" s="128">
        <f>F132</f>
        <v>24.5</v>
      </c>
      <c r="G131" s="129">
        <f>G132</f>
        <v>24.5</v>
      </c>
    </row>
    <row r="132" spans="1:7" ht="58.5" customHeight="1">
      <c r="A132" s="21" t="s">
        <v>4</v>
      </c>
      <c r="B132" s="96" t="s">
        <v>147</v>
      </c>
      <c r="C132" s="96" t="s">
        <v>111</v>
      </c>
      <c r="D132" s="96" t="s">
        <v>5</v>
      </c>
      <c r="E132" s="130">
        <v>14.5</v>
      </c>
      <c r="F132" s="130">
        <v>24.5</v>
      </c>
      <c r="G132" s="131">
        <v>24.5</v>
      </c>
    </row>
    <row r="133" spans="1:7" ht="24" customHeight="1">
      <c r="A133" s="132" t="s">
        <v>118</v>
      </c>
      <c r="B133" s="127" t="s">
        <v>147</v>
      </c>
      <c r="C133" s="127" t="s">
        <v>115</v>
      </c>
      <c r="D133" s="127"/>
      <c r="E133" s="128">
        <f>E134</f>
        <v>3.7</v>
      </c>
      <c r="F133" s="128">
        <f>F134</f>
        <v>3.9</v>
      </c>
      <c r="G133" s="129">
        <f>G134</f>
        <v>4</v>
      </c>
    </row>
    <row r="134" spans="1:7" ht="58.5" customHeight="1">
      <c r="A134" s="133" t="s">
        <v>4</v>
      </c>
      <c r="B134" s="48" t="s">
        <v>147</v>
      </c>
      <c r="C134" s="48" t="s">
        <v>115</v>
      </c>
      <c r="D134" s="48" t="s">
        <v>5</v>
      </c>
      <c r="E134" s="134">
        <v>3.7</v>
      </c>
      <c r="F134" s="134">
        <v>3.9</v>
      </c>
      <c r="G134" s="135">
        <v>4</v>
      </c>
    </row>
    <row r="135" spans="1:7" ht="35.25" customHeight="1">
      <c r="A135" s="51" t="s">
        <v>47</v>
      </c>
      <c r="B135" s="10" t="s">
        <v>70</v>
      </c>
      <c r="C135" s="10"/>
      <c r="D135" s="10"/>
      <c r="E135" s="11">
        <f>E137+E139</f>
        <v>7585</v>
      </c>
      <c r="F135" s="11">
        <f>F137+F139</f>
        <v>6100.599999999999</v>
      </c>
      <c r="G135" s="11">
        <f>G137+G139</f>
        <v>6100.599999999999</v>
      </c>
    </row>
    <row r="136" spans="1:7" ht="42.75" customHeight="1">
      <c r="A136" s="126" t="s">
        <v>148</v>
      </c>
      <c r="B136" s="26" t="s">
        <v>149</v>
      </c>
      <c r="C136" s="26"/>
      <c r="D136" s="26"/>
      <c r="E136" s="27">
        <f aca="true" t="shared" si="22" ref="E136:G137">E137</f>
        <v>5515.1</v>
      </c>
      <c r="F136" s="27">
        <f t="shared" si="22"/>
        <v>5408.2</v>
      </c>
      <c r="G136" s="35">
        <f t="shared" si="22"/>
        <v>5408.2</v>
      </c>
    </row>
    <row r="137" spans="1:7" ht="60" customHeight="1">
      <c r="A137" s="120" t="s">
        <v>117</v>
      </c>
      <c r="B137" s="18" t="s">
        <v>149</v>
      </c>
      <c r="C137" s="18" t="s">
        <v>114</v>
      </c>
      <c r="D137" s="18"/>
      <c r="E137" s="19">
        <f t="shared" si="22"/>
        <v>5515.1</v>
      </c>
      <c r="F137" s="19">
        <f t="shared" si="22"/>
        <v>5408.2</v>
      </c>
      <c r="G137" s="20">
        <f t="shared" si="22"/>
        <v>5408.2</v>
      </c>
    </row>
    <row r="138" spans="1:7" ht="67.5" customHeight="1">
      <c r="A138" s="21" t="s">
        <v>6</v>
      </c>
      <c r="B138" s="22" t="s">
        <v>149</v>
      </c>
      <c r="C138" s="22" t="s">
        <v>114</v>
      </c>
      <c r="D138" s="22" t="s">
        <v>7</v>
      </c>
      <c r="E138" s="23">
        <v>5515.1</v>
      </c>
      <c r="F138" s="23">
        <v>5408.2</v>
      </c>
      <c r="G138" s="24">
        <v>5408.2</v>
      </c>
    </row>
    <row r="139" spans="1:7" ht="33" customHeight="1">
      <c r="A139" s="55" t="s">
        <v>122</v>
      </c>
      <c r="B139" s="57" t="s">
        <v>149</v>
      </c>
      <c r="C139" s="57" t="s">
        <v>111</v>
      </c>
      <c r="D139" s="57"/>
      <c r="E139" s="84">
        <f>E140</f>
        <v>2069.9</v>
      </c>
      <c r="F139" s="84">
        <f>F140</f>
        <v>692.4</v>
      </c>
      <c r="G139" s="85">
        <f>G140</f>
        <v>692.4</v>
      </c>
    </row>
    <row r="140" spans="1:7" ht="63.75" customHeight="1">
      <c r="A140" s="21" t="s">
        <v>6</v>
      </c>
      <c r="B140" s="22" t="s">
        <v>149</v>
      </c>
      <c r="C140" s="22" t="s">
        <v>111</v>
      </c>
      <c r="D140" s="22" t="s">
        <v>7</v>
      </c>
      <c r="E140" s="43">
        <v>2069.9</v>
      </c>
      <c r="F140" s="43">
        <v>692.4</v>
      </c>
      <c r="G140" s="44">
        <v>692.4</v>
      </c>
    </row>
    <row r="141" spans="1:7" ht="64.5" customHeight="1">
      <c r="A141" s="139" t="s">
        <v>48</v>
      </c>
      <c r="B141" s="140" t="s">
        <v>71</v>
      </c>
      <c r="C141" s="48"/>
      <c r="D141" s="48"/>
      <c r="E141" s="141">
        <f aca="true" t="shared" si="23" ref="E141:F143">E142</f>
        <v>3.5</v>
      </c>
      <c r="F141" s="141">
        <f t="shared" si="23"/>
        <v>3.5</v>
      </c>
      <c r="G141" s="142">
        <f>G142</f>
        <v>3.5</v>
      </c>
    </row>
    <row r="142" spans="1:7" ht="45" customHeight="1">
      <c r="A142" s="143" t="s">
        <v>99</v>
      </c>
      <c r="B142" s="26" t="s">
        <v>72</v>
      </c>
      <c r="C142" s="26"/>
      <c r="D142" s="26"/>
      <c r="E142" s="27">
        <f t="shared" si="23"/>
        <v>3.5</v>
      </c>
      <c r="F142" s="27">
        <f t="shared" si="23"/>
        <v>3.5</v>
      </c>
      <c r="G142" s="35">
        <f>G143</f>
        <v>3.5</v>
      </c>
    </row>
    <row r="143" spans="1:7" ht="46.5" customHeight="1">
      <c r="A143" s="17" t="s">
        <v>122</v>
      </c>
      <c r="B143" s="18" t="s">
        <v>72</v>
      </c>
      <c r="C143" s="18" t="s">
        <v>111</v>
      </c>
      <c r="D143" s="18"/>
      <c r="E143" s="41">
        <f t="shared" si="23"/>
        <v>3.5</v>
      </c>
      <c r="F143" s="41">
        <f t="shared" si="23"/>
        <v>3.5</v>
      </c>
      <c r="G143" s="42">
        <f>G144</f>
        <v>3.5</v>
      </c>
    </row>
    <row r="144" spans="1:7" ht="61.5" customHeight="1">
      <c r="A144" s="21" t="s">
        <v>6</v>
      </c>
      <c r="B144" s="22" t="s">
        <v>72</v>
      </c>
      <c r="C144" s="22" t="s">
        <v>111</v>
      </c>
      <c r="D144" s="22" t="s">
        <v>7</v>
      </c>
      <c r="E144" s="43">
        <v>3.5</v>
      </c>
      <c r="F144" s="43">
        <v>3.5</v>
      </c>
      <c r="G144" s="44">
        <v>3.5</v>
      </c>
    </row>
    <row r="145" spans="1:7" ht="96.75" customHeight="1">
      <c r="A145" s="144" t="s">
        <v>209</v>
      </c>
      <c r="B145" s="10" t="s">
        <v>73</v>
      </c>
      <c r="C145" s="46"/>
      <c r="D145" s="46"/>
      <c r="E145" s="145">
        <f>E148</f>
        <v>7</v>
      </c>
      <c r="F145" s="145">
        <f>F148</f>
        <v>7</v>
      </c>
      <c r="G145" s="146">
        <f>G148</f>
        <v>7</v>
      </c>
    </row>
    <row r="146" spans="1:7" ht="24.75" customHeight="1">
      <c r="A146" s="7" t="s">
        <v>241</v>
      </c>
      <c r="B146" s="10" t="s">
        <v>234</v>
      </c>
      <c r="C146" s="46"/>
      <c r="D146" s="46"/>
      <c r="E146" s="145">
        <f>E147</f>
        <v>7</v>
      </c>
      <c r="F146" s="145">
        <f>F147</f>
        <v>7</v>
      </c>
      <c r="G146" s="145">
        <f>G147</f>
        <v>7</v>
      </c>
    </row>
    <row r="147" spans="1:7" ht="84" customHeight="1">
      <c r="A147" s="139" t="s">
        <v>211</v>
      </c>
      <c r="B147" s="140" t="s">
        <v>210</v>
      </c>
      <c r="C147" s="48"/>
      <c r="D147" s="48"/>
      <c r="E147" s="141">
        <f aca="true" t="shared" si="24" ref="E147:G149">E148</f>
        <v>7</v>
      </c>
      <c r="F147" s="141">
        <f t="shared" si="24"/>
        <v>7</v>
      </c>
      <c r="G147" s="142">
        <f>G148</f>
        <v>7</v>
      </c>
    </row>
    <row r="148" spans="1:7" ht="70.5" customHeight="1">
      <c r="A148" s="143" t="s">
        <v>213</v>
      </c>
      <c r="B148" s="26" t="s">
        <v>212</v>
      </c>
      <c r="C148" s="26"/>
      <c r="D148" s="26"/>
      <c r="E148" s="27">
        <f>E149</f>
        <v>7</v>
      </c>
      <c r="F148" s="27">
        <f t="shared" si="24"/>
        <v>7</v>
      </c>
      <c r="G148" s="27">
        <f t="shared" si="24"/>
        <v>7</v>
      </c>
    </row>
    <row r="149" spans="1:7" ht="45">
      <c r="A149" s="17" t="s">
        <v>144</v>
      </c>
      <c r="B149" s="26" t="s">
        <v>212</v>
      </c>
      <c r="C149" s="18" t="s">
        <v>143</v>
      </c>
      <c r="D149" s="18"/>
      <c r="E149" s="41">
        <f t="shared" si="24"/>
        <v>7</v>
      </c>
      <c r="F149" s="41">
        <f t="shared" si="24"/>
        <v>7</v>
      </c>
      <c r="G149" s="42">
        <f>G150</f>
        <v>7</v>
      </c>
    </row>
    <row r="150" spans="1:7" ht="30">
      <c r="A150" s="21" t="s">
        <v>39</v>
      </c>
      <c r="B150" s="26" t="s">
        <v>212</v>
      </c>
      <c r="C150" s="22" t="s">
        <v>143</v>
      </c>
      <c r="D150" s="22" t="s">
        <v>40</v>
      </c>
      <c r="E150" s="43">
        <v>7</v>
      </c>
      <c r="F150" s="43">
        <v>7</v>
      </c>
      <c r="G150" s="44">
        <v>7</v>
      </c>
    </row>
    <row r="151" spans="1:7" ht="93" customHeight="1">
      <c r="A151" s="94" t="s">
        <v>215</v>
      </c>
      <c r="B151" s="8" t="s">
        <v>93</v>
      </c>
      <c r="C151" s="147"/>
      <c r="D151" s="8"/>
      <c r="E151" s="148">
        <f>E153</f>
        <v>160</v>
      </c>
      <c r="F151" s="148">
        <f>F153</f>
        <v>160</v>
      </c>
      <c r="G151" s="149">
        <f>G153</f>
        <v>160</v>
      </c>
    </row>
    <row r="152" spans="1:7" ht="26.25" customHeight="1">
      <c r="A152" s="7" t="s">
        <v>241</v>
      </c>
      <c r="B152" s="114" t="s">
        <v>235</v>
      </c>
      <c r="C152" s="147"/>
      <c r="D152" s="147"/>
      <c r="E152" s="148">
        <f>E153</f>
        <v>160</v>
      </c>
      <c r="F152" s="148">
        <f>F153</f>
        <v>160</v>
      </c>
      <c r="G152" s="148">
        <f>G153</f>
        <v>160</v>
      </c>
    </row>
    <row r="153" spans="1:7" ht="52.5" customHeight="1">
      <c r="A153" s="94" t="s">
        <v>217</v>
      </c>
      <c r="B153" s="114" t="s">
        <v>214</v>
      </c>
      <c r="C153" s="147"/>
      <c r="D153" s="147"/>
      <c r="E153" s="148">
        <f aca="true" t="shared" si="25" ref="E153:F155">E154</f>
        <v>160</v>
      </c>
      <c r="F153" s="148">
        <f t="shared" si="25"/>
        <v>160</v>
      </c>
      <c r="G153" s="149">
        <f>G154</f>
        <v>160</v>
      </c>
    </row>
    <row r="154" spans="1:7" ht="33" customHeight="1">
      <c r="A154" s="100" t="s">
        <v>218</v>
      </c>
      <c r="B154" s="26" t="s">
        <v>216</v>
      </c>
      <c r="C154" s="26"/>
      <c r="D154" s="26"/>
      <c r="E154" s="27">
        <f t="shared" si="25"/>
        <v>160</v>
      </c>
      <c r="F154" s="27">
        <f t="shared" si="25"/>
        <v>160</v>
      </c>
      <c r="G154" s="35">
        <f>G155</f>
        <v>160</v>
      </c>
    </row>
    <row r="155" spans="1:7" ht="35.25" customHeight="1">
      <c r="A155" s="17" t="s">
        <v>122</v>
      </c>
      <c r="B155" s="183" t="s">
        <v>216</v>
      </c>
      <c r="C155" s="136" t="s">
        <v>111</v>
      </c>
      <c r="D155" s="136"/>
      <c r="E155" s="137">
        <f t="shared" si="25"/>
        <v>160</v>
      </c>
      <c r="F155" s="137">
        <f t="shared" si="25"/>
        <v>160</v>
      </c>
      <c r="G155" s="138">
        <f>G156</f>
        <v>160</v>
      </c>
    </row>
    <row r="156" spans="1:7" ht="24" customHeight="1">
      <c r="A156" s="150" t="s">
        <v>18</v>
      </c>
      <c r="B156" s="190" t="s">
        <v>216</v>
      </c>
      <c r="C156" s="151" t="s">
        <v>111</v>
      </c>
      <c r="D156" s="151" t="s">
        <v>19</v>
      </c>
      <c r="E156" s="152">
        <v>160</v>
      </c>
      <c r="F156" s="152">
        <v>160</v>
      </c>
      <c r="G156" s="153">
        <v>160</v>
      </c>
    </row>
    <row r="157" spans="1:7" ht="36" customHeight="1">
      <c r="A157" s="154" t="s">
        <v>53</v>
      </c>
      <c r="B157" s="34" t="s">
        <v>52</v>
      </c>
      <c r="C157" s="48"/>
      <c r="D157" s="48"/>
      <c r="E157" s="75">
        <f>E158</f>
        <v>2207.2000000000003</v>
      </c>
      <c r="F157" s="75">
        <f>F158</f>
        <v>502</v>
      </c>
      <c r="G157" s="75">
        <f>G158</f>
        <v>657.6999999999999</v>
      </c>
    </row>
    <row r="158" spans="1:7" ht="30" customHeight="1">
      <c r="A158" s="51" t="s">
        <v>49</v>
      </c>
      <c r="B158" s="34" t="s">
        <v>51</v>
      </c>
      <c r="C158" s="34"/>
      <c r="D158" s="34"/>
      <c r="E158" s="155">
        <f>E159+E162+E165+E168+E171+E174+E186+E204+E201+E213+E218+E221+E224+E227+E177+E230+E195+E207+E183+E192+E198+E180+E189+E210</f>
        <v>2207.2000000000003</v>
      </c>
      <c r="F158" s="155">
        <f>F159+F162+F165+F168+F171+F174+F186+F204+F201+F213+F218+F221+F224+F227+F177+F230+F195+F207+F183+F192+F198+F180+F189+F210</f>
        <v>502</v>
      </c>
      <c r="G158" s="155">
        <f>G159+G162+G165+G168+G171+G174+G186+G204+G201+G213+G218+G221+G224+G227+G177+G230+G195+G207+G183+G192+G198+G180+G189+G210</f>
        <v>657.6999999999999</v>
      </c>
    </row>
    <row r="159" spans="1:7" ht="30">
      <c r="A159" s="117" t="s">
        <v>74</v>
      </c>
      <c r="B159" s="26" t="s">
        <v>54</v>
      </c>
      <c r="C159" s="26"/>
      <c r="D159" s="26"/>
      <c r="E159" s="156">
        <f aca="true" t="shared" si="26" ref="E159:G160">E160</f>
        <v>130</v>
      </c>
      <c r="F159" s="156">
        <f t="shared" si="26"/>
        <v>0</v>
      </c>
      <c r="G159" s="157">
        <f t="shared" si="26"/>
        <v>0</v>
      </c>
    </row>
    <row r="160" spans="1:7" ht="30">
      <c r="A160" s="120" t="s">
        <v>121</v>
      </c>
      <c r="B160" s="158" t="s">
        <v>54</v>
      </c>
      <c r="C160" s="18" t="s">
        <v>113</v>
      </c>
      <c r="D160" s="158"/>
      <c r="E160" s="159">
        <f t="shared" si="26"/>
        <v>130</v>
      </c>
      <c r="F160" s="159">
        <f t="shared" si="26"/>
        <v>0</v>
      </c>
      <c r="G160" s="160">
        <f t="shared" si="26"/>
        <v>0</v>
      </c>
    </row>
    <row r="161" spans="1:7" ht="30.75" customHeight="1">
      <c r="A161" s="161" t="s">
        <v>22</v>
      </c>
      <c r="B161" s="162" t="s">
        <v>54</v>
      </c>
      <c r="C161" s="22" t="s">
        <v>113</v>
      </c>
      <c r="D161" s="162" t="s">
        <v>23</v>
      </c>
      <c r="E161" s="163">
        <v>130</v>
      </c>
      <c r="F161" s="163">
        <v>0</v>
      </c>
      <c r="G161" s="164">
        <v>0</v>
      </c>
    </row>
    <row r="162" spans="1:7" ht="72" customHeight="1">
      <c r="A162" s="165" t="s">
        <v>152</v>
      </c>
      <c r="B162" s="26" t="s">
        <v>55</v>
      </c>
      <c r="C162" s="26"/>
      <c r="D162" s="26"/>
      <c r="E162" s="27">
        <f aca="true" t="shared" si="27" ref="E162:G163">E163</f>
        <v>125</v>
      </c>
      <c r="F162" s="27">
        <f t="shared" si="27"/>
        <v>0</v>
      </c>
      <c r="G162" s="35">
        <f t="shared" si="27"/>
        <v>0</v>
      </c>
    </row>
    <row r="163" spans="1:7" ht="44.25" customHeight="1">
      <c r="A163" s="17" t="s">
        <v>118</v>
      </c>
      <c r="B163" s="28" t="s">
        <v>55</v>
      </c>
      <c r="C163" s="28" t="s">
        <v>115</v>
      </c>
      <c r="D163" s="28"/>
      <c r="E163" s="19">
        <f t="shared" si="27"/>
        <v>125</v>
      </c>
      <c r="F163" s="19">
        <f t="shared" si="27"/>
        <v>0</v>
      </c>
      <c r="G163" s="20">
        <f t="shared" si="27"/>
        <v>0</v>
      </c>
    </row>
    <row r="164" spans="1:7" ht="24.75" customHeight="1">
      <c r="A164" s="21" t="s">
        <v>16</v>
      </c>
      <c r="B164" s="29" t="s">
        <v>55</v>
      </c>
      <c r="C164" s="29" t="s">
        <v>115</v>
      </c>
      <c r="D164" s="29" t="s">
        <v>17</v>
      </c>
      <c r="E164" s="23">
        <v>125</v>
      </c>
      <c r="F164" s="23">
        <v>0</v>
      </c>
      <c r="G164" s="24">
        <v>0</v>
      </c>
    </row>
    <row r="165" spans="1:7" ht="27.75" customHeight="1">
      <c r="A165" s="126" t="s">
        <v>101</v>
      </c>
      <c r="B165" s="26" t="s">
        <v>56</v>
      </c>
      <c r="C165" s="26"/>
      <c r="D165" s="26"/>
      <c r="E165" s="156">
        <f aca="true" t="shared" si="28" ref="E165:G166">E166</f>
        <v>30</v>
      </c>
      <c r="F165" s="156">
        <f t="shared" si="28"/>
        <v>0</v>
      </c>
      <c r="G165" s="157">
        <f t="shared" si="28"/>
        <v>0</v>
      </c>
    </row>
    <row r="166" spans="1:7" ht="27.75" customHeight="1">
      <c r="A166" s="17" t="s">
        <v>119</v>
      </c>
      <c r="B166" s="18" t="s">
        <v>56</v>
      </c>
      <c r="C166" s="18" t="s">
        <v>116</v>
      </c>
      <c r="D166" s="18"/>
      <c r="E166" s="159">
        <f t="shared" si="28"/>
        <v>30</v>
      </c>
      <c r="F166" s="159">
        <f t="shared" si="28"/>
        <v>0</v>
      </c>
      <c r="G166" s="160">
        <f t="shared" si="28"/>
        <v>0</v>
      </c>
    </row>
    <row r="167" spans="1:7" ht="27.75" customHeight="1">
      <c r="A167" s="66" t="s">
        <v>131</v>
      </c>
      <c r="B167" s="68" t="s">
        <v>56</v>
      </c>
      <c r="C167" s="68" t="s">
        <v>116</v>
      </c>
      <c r="D167" s="68" t="s">
        <v>28</v>
      </c>
      <c r="E167" s="166">
        <v>30</v>
      </c>
      <c r="F167" s="166">
        <v>0</v>
      </c>
      <c r="G167" s="167">
        <v>0</v>
      </c>
    </row>
    <row r="168" spans="1:7" ht="26.25" customHeight="1">
      <c r="A168" s="168" t="s">
        <v>75</v>
      </c>
      <c r="B168" s="14" t="s">
        <v>57</v>
      </c>
      <c r="C168" s="14"/>
      <c r="D168" s="14"/>
      <c r="E168" s="169">
        <f aca="true" t="shared" si="29" ref="E168:G169">E169</f>
        <v>30</v>
      </c>
      <c r="F168" s="169">
        <f t="shared" si="29"/>
        <v>30</v>
      </c>
      <c r="G168" s="170">
        <f t="shared" si="29"/>
        <v>30</v>
      </c>
    </row>
    <row r="169" spans="1:7" ht="27.75" customHeight="1">
      <c r="A169" s="120" t="s">
        <v>118</v>
      </c>
      <c r="B169" s="18" t="s">
        <v>57</v>
      </c>
      <c r="C169" s="18" t="s">
        <v>115</v>
      </c>
      <c r="D169" s="18"/>
      <c r="E169" s="41">
        <f t="shared" si="29"/>
        <v>30</v>
      </c>
      <c r="F169" s="41">
        <f t="shared" si="29"/>
        <v>30</v>
      </c>
      <c r="G169" s="42">
        <f t="shared" si="29"/>
        <v>30</v>
      </c>
    </row>
    <row r="170" spans="1:7" ht="27.75" customHeight="1">
      <c r="A170" s="21" t="s">
        <v>9</v>
      </c>
      <c r="B170" s="22" t="s">
        <v>57</v>
      </c>
      <c r="C170" s="22" t="s">
        <v>115</v>
      </c>
      <c r="D170" s="22" t="s">
        <v>8</v>
      </c>
      <c r="E170" s="43">
        <v>30</v>
      </c>
      <c r="F170" s="43">
        <v>30</v>
      </c>
      <c r="G170" s="44">
        <v>30</v>
      </c>
    </row>
    <row r="171" spans="1:7" ht="27.75" customHeight="1">
      <c r="A171" s="126" t="s">
        <v>76</v>
      </c>
      <c r="B171" s="26" t="s">
        <v>58</v>
      </c>
      <c r="C171" s="26"/>
      <c r="D171" s="26"/>
      <c r="E171" s="27">
        <f aca="true" t="shared" si="30" ref="E171:G172">E172</f>
        <v>9</v>
      </c>
      <c r="F171" s="27">
        <f t="shared" si="30"/>
        <v>6</v>
      </c>
      <c r="G171" s="35">
        <f t="shared" si="30"/>
        <v>6</v>
      </c>
    </row>
    <row r="172" spans="1:7" ht="27.75" customHeight="1">
      <c r="A172" s="17" t="s">
        <v>118</v>
      </c>
      <c r="B172" s="18" t="s">
        <v>58</v>
      </c>
      <c r="C172" s="18" t="s">
        <v>115</v>
      </c>
      <c r="D172" s="18"/>
      <c r="E172" s="41">
        <f t="shared" si="30"/>
        <v>9</v>
      </c>
      <c r="F172" s="41">
        <f t="shared" si="30"/>
        <v>6</v>
      </c>
      <c r="G172" s="42">
        <f t="shared" si="30"/>
        <v>6</v>
      </c>
    </row>
    <row r="173" spans="1:7" ht="27.75" customHeight="1">
      <c r="A173" s="21" t="s">
        <v>10</v>
      </c>
      <c r="B173" s="22" t="s">
        <v>58</v>
      </c>
      <c r="C173" s="22" t="s">
        <v>115</v>
      </c>
      <c r="D173" s="22" t="s">
        <v>31</v>
      </c>
      <c r="E173" s="43">
        <v>9</v>
      </c>
      <c r="F173" s="43">
        <v>6</v>
      </c>
      <c r="G173" s="44">
        <v>6</v>
      </c>
    </row>
    <row r="174" spans="1:7" ht="27.75" customHeight="1">
      <c r="A174" s="117" t="s">
        <v>78</v>
      </c>
      <c r="B174" s="26" t="s">
        <v>77</v>
      </c>
      <c r="C174" s="26"/>
      <c r="D174" s="26"/>
      <c r="E174" s="27">
        <f aca="true" t="shared" si="31" ref="E174:G175">E175</f>
        <v>6.6</v>
      </c>
      <c r="F174" s="27">
        <f t="shared" si="31"/>
        <v>0</v>
      </c>
      <c r="G174" s="35">
        <f t="shared" si="31"/>
        <v>0</v>
      </c>
    </row>
    <row r="175" spans="1:7" ht="27.75" customHeight="1">
      <c r="A175" s="17" t="s">
        <v>122</v>
      </c>
      <c r="B175" s="18" t="s">
        <v>77</v>
      </c>
      <c r="C175" s="18" t="s">
        <v>111</v>
      </c>
      <c r="D175" s="18"/>
      <c r="E175" s="41">
        <f t="shared" si="31"/>
        <v>6.6</v>
      </c>
      <c r="F175" s="41">
        <f t="shared" si="31"/>
        <v>0</v>
      </c>
      <c r="G175" s="42">
        <f t="shared" si="31"/>
        <v>0</v>
      </c>
    </row>
    <row r="176" spans="1:7" ht="27.75" customHeight="1">
      <c r="A176" s="21" t="s">
        <v>10</v>
      </c>
      <c r="B176" s="22" t="s">
        <v>77</v>
      </c>
      <c r="C176" s="22" t="s">
        <v>111</v>
      </c>
      <c r="D176" s="22" t="s">
        <v>31</v>
      </c>
      <c r="E176" s="43">
        <v>6.6</v>
      </c>
      <c r="F176" s="43">
        <v>0</v>
      </c>
      <c r="G176" s="44">
        <v>0</v>
      </c>
    </row>
    <row r="177" spans="1:7" ht="33" customHeight="1">
      <c r="A177" s="117" t="s">
        <v>79</v>
      </c>
      <c r="B177" s="26" t="s">
        <v>80</v>
      </c>
      <c r="C177" s="26"/>
      <c r="D177" s="26"/>
      <c r="E177" s="27">
        <f aca="true" t="shared" si="32" ref="E177:G178">E178</f>
        <v>73.5</v>
      </c>
      <c r="F177" s="27">
        <f t="shared" si="32"/>
        <v>13.5</v>
      </c>
      <c r="G177" s="35">
        <f t="shared" si="32"/>
        <v>13.5</v>
      </c>
    </row>
    <row r="178" spans="1:7" ht="27.75" customHeight="1">
      <c r="A178" s="17" t="s">
        <v>122</v>
      </c>
      <c r="B178" s="18" t="s">
        <v>80</v>
      </c>
      <c r="C178" s="18" t="s">
        <v>111</v>
      </c>
      <c r="D178" s="18"/>
      <c r="E178" s="41">
        <f t="shared" si="32"/>
        <v>73.5</v>
      </c>
      <c r="F178" s="41">
        <f t="shared" si="32"/>
        <v>13.5</v>
      </c>
      <c r="G178" s="42">
        <f t="shared" si="32"/>
        <v>13.5</v>
      </c>
    </row>
    <row r="179" spans="1:7" ht="27.75" customHeight="1">
      <c r="A179" s="21" t="s">
        <v>10</v>
      </c>
      <c r="B179" s="22" t="s">
        <v>80</v>
      </c>
      <c r="C179" s="22" t="s">
        <v>111</v>
      </c>
      <c r="D179" s="22" t="s">
        <v>31</v>
      </c>
      <c r="E179" s="43">
        <v>73.5</v>
      </c>
      <c r="F179" s="43">
        <v>13.5</v>
      </c>
      <c r="G179" s="44">
        <v>13.5</v>
      </c>
    </row>
    <row r="180" spans="1:7" ht="48" customHeight="1">
      <c r="A180" s="117" t="s">
        <v>237</v>
      </c>
      <c r="B180" s="26" t="s">
        <v>236</v>
      </c>
      <c r="C180" s="26"/>
      <c r="D180" s="26"/>
      <c r="E180" s="27">
        <f aca="true" t="shared" si="33" ref="E180:G181">E181</f>
        <v>100</v>
      </c>
      <c r="F180" s="27">
        <f t="shared" si="33"/>
        <v>6</v>
      </c>
      <c r="G180" s="35">
        <f t="shared" si="33"/>
        <v>6</v>
      </c>
    </row>
    <row r="181" spans="1:7" ht="27.75" customHeight="1">
      <c r="A181" s="17" t="s">
        <v>122</v>
      </c>
      <c r="B181" s="18" t="s">
        <v>236</v>
      </c>
      <c r="C181" s="18" t="s">
        <v>111</v>
      </c>
      <c r="D181" s="18"/>
      <c r="E181" s="41">
        <f t="shared" si="33"/>
        <v>100</v>
      </c>
      <c r="F181" s="41">
        <f t="shared" si="33"/>
        <v>6</v>
      </c>
      <c r="G181" s="42">
        <f t="shared" si="33"/>
        <v>6</v>
      </c>
    </row>
    <row r="182" spans="1:7" ht="27.75" customHeight="1">
      <c r="A182" s="21" t="s">
        <v>10</v>
      </c>
      <c r="B182" s="22" t="s">
        <v>236</v>
      </c>
      <c r="C182" s="22" t="s">
        <v>111</v>
      </c>
      <c r="D182" s="22" t="s">
        <v>31</v>
      </c>
      <c r="E182" s="43">
        <v>100</v>
      </c>
      <c r="F182" s="43">
        <v>6</v>
      </c>
      <c r="G182" s="44">
        <v>6</v>
      </c>
    </row>
    <row r="183" spans="1:7" ht="45" customHeight="1">
      <c r="A183" s="117" t="s">
        <v>135</v>
      </c>
      <c r="B183" s="26" t="s">
        <v>134</v>
      </c>
      <c r="C183" s="26"/>
      <c r="D183" s="26"/>
      <c r="E183" s="27">
        <f aca="true" t="shared" si="34" ref="E183:G184">E184</f>
        <v>44.2</v>
      </c>
      <c r="F183" s="27">
        <f t="shared" si="34"/>
        <v>0</v>
      </c>
      <c r="G183" s="35">
        <f t="shared" si="34"/>
        <v>0</v>
      </c>
    </row>
    <row r="184" spans="1:7" ht="27.75" customHeight="1">
      <c r="A184" s="17" t="s">
        <v>122</v>
      </c>
      <c r="B184" s="18" t="s">
        <v>134</v>
      </c>
      <c r="C184" s="18" t="s">
        <v>111</v>
      </c>
      <c r="D184" s="18"/>
      <c r="E184" s="41">
        <f t="shared" si="34"/>
        <v>44.2</v>
      </c>
      <c r="F184" s="41">
        <f t="shared" si="34"/>
        <v>0</v>
      </c>
      <c r="G184" s="42">
        <f t="shared" si="34"/>
        <v>0</v>
      </c>
    </row>
    <row r="185" spans="1:7" ht="27.75" customHeight="1">
      <c r="A185" s="21" t="s">
        <v>10</v>
      </c>
      <c r="B185" s="22" t="s">
        <v>134</v>
      </c>
      <c r="C185" s="22" t="s">
        <v>111</v>
      </c>
      <c r="D185" s="22" t="s">
        <v>31</v>
      </c>
      <c r="E185" s="43">
        <v>44.2</v>
      </c>
      <c r="F185" s="43">
        <v>0</v>
      </c>
      <c r="G185" s="44">
        <v>0</v>
      </c>
    </row>
    <row r="186" spans="1:7" ht="27.75" customHeight="1">
      <c r="A186" s="126" t="s">
        <v>104</v>
      </c>
      <c r="B186" s="26" t="s">
        <v>81</v>
      </c>
      <c r="C186" s="26"/>
      <c r="D186" s="26"/>
      <c r="E186" s="27">
        <f aca="true" t="shared" si="35" ref="E186:G190">E187</f>
        <v>100</v>
      </c>
      <c r="F186" s="27">
        <f t="shared" si="35"/>
        <v>10</v>
      </c>
      <c r="G186" s="35">
        <f t="shared" si="35"/>
        <v>10</v>
      </c>
    </row>
    <row r="187" spans="1:7" ht="27.75" customHeight="1">
      <c r="A187" s="17" t="s">
        <v>122</v>
      </c>
      <c r="B187" s="18" t="s">
        <v>81</v>
      </c>
      <c r="C187" s="18" t="s">
        <v>111</v>
      </c>
      <c r="D187" s="18"/>
      <c r="E187" s="41">
        <f t="shared" si="35"/>
        <v>100</v>
      </c>
      <c r="F187" s="41">
        <f t="shared" si="35"/>
        <v>10</v>
      </c>
      <c r="G187" s="42">
        <f t="shared" si="35"/>
        <v>10</v>
      </c>
    </row>
    <row r="188" spans="1:7" ht="27.75" customHeight="1">
      <c r="A188" s="21" t="s">
        <v>10</v>
      </c>
      <c r="B188" s="22" t="s">
        <v>81</v>
      </c>
      <c r="C188" s="22" t="s">
        <v>111</v>
      </c>
      <c r="D188" s="22" t="s">
        <v>31</v>
      </c>
      <c r="E188" s="43">
        <v>100</v>
      </c>
      <c r="F188" s="43">
        <v>10</v>
      </c>
      <c r="G188" s="44">
        <v>10</v>
      </c>
    </row>
    <row r="189" spans="1:7" ht="27.75" customHeight="1">
      <c r="A189" s="126" t="s">
        <v>245</v>
      </c>
      <c r="B189" s="26" t="s">
        <v>243</v>
      </c>
      <c r="C189" s="26"/>
      <c r="D189" s="26"/>
      <c r="E189" s="27">
        <f t="shared" si="35"/>
        <v>20</v>
      </c>
      <c r="F189" s="27">
        <f t="shared" si="35"/>
        <v>20</v>
      </c>
      <c r="G189" s="35">
        <f t="shared" si="35"/>
        <v>20</v>
      </c>
    </row>
    <row r="190" spans="1:7" ht="27.75" customHeight="1">
      <c r="A190" s="17" t="s">
        <v>122</v>
      </c>
      <c r="B190" s="18" t="s">
        <v>243</v>
      </c>
      <c r="C190" s="18" t="s">
        <v>111</v>
      </c>
      <c r="D190" s="18"/>
      <c r="E190" s="41">
        <f t="shared" si="35"/>
        <v>20</v>
      </c>
      <c r="F190" s="41">
        <f t="shared" si="35"/>
        <v>20</v>
      </c>
      <c r="G190" s="42">
        <f t="shared" si="35"/>
        <v>20</v>
      </c>
    </row>
    <row r="191" spans="1:7" ht="27.75" customHeight="1">
      <c r="A191" s="21" t="s">
        <v>244</v>
      </c>
      <c r="B191" s="22" t="s">
        <v>243</v>
      </c>
      <c r="C191" s="22" t="s">
        <v>111</v>
      </c>
      <c r="D191" s="22" t="s">
        <v>250</v>
      </c>
      <c r="E191" s="43">
        <v>20</v>
      </c>
      <c r="F191" s="43">
        <v>20</v>
      </c>
      <c r="G191" s="44">
        <v>20</v>
      </c>
    </row>
    <row r="192" spans="1:7" ht="27.75" customHeight="1">
      <c r="A192" s="126" t="s">
        <v>138</v>
      </c>
      <c r="B192" s="171" t="s">
        <v>137</v>
      </c>
      <c r="C192" s="26"/>
      <c r="D192" s="26"/>
      <c r="E192" s="27">
        <f aca="true" t="shared" si="36" ref="E192:G193">E193</f>
        <v>23</v>
      </c>
      <c r="F192" s="27">
        <f t="shared" si="36"/>
        <v>6</v>
      </c>
      <c r="G192" s="35">
        <f t="shared" si="36"/>
        <v>6</v>
      </c>
    </row>
    <row r="193" spans="1:7" ht="27.75" customHeight="1">
      <c r="A193" s="17" t="s">
        <v>122</v>
      </c>
      <c r="B193" s="18" t="s">
        <v>137</v>
      </c>
      <c r="C193" s="18" t="s">
        <v>111</v>
      </c>
      <c r="D193" s="18"/>
      <c r="E193" s="41">
        <f t="shared" si="36"/>
        <v>23</v>
      </c>
      <c r="F193" s="41">
        <f t="shared" si="36"/>
        <v>6</v>
      </c>
      <c r="G193" s="42">
        <f t="shared" si="36"/>
        <v>6</v>
      </c>
    </row>
    <row r="194" spans="1:7" ht="45" customHeight="1">
      <c r="A194" s="21" t="s">
        <v>136</v>
      </c>
      <c r="B194" s="22" t="s">
        <v>137</v>
      </c>
      <c r="C194" s="22" t="s">
        <v>111</v>
      </c>
      <c r="D194" s="22" t="s">
        <v>13</v>
      </c>
      <c r="E194" s="43">
        <v>23</v>
      </c>
      <c r="F194" s="43">
        <v>6</v>
      </c>
      <c r="G194" s="44">
        <v>6</v>
      </c>
    </row>
    <row r="195" spans="1:7" ht="36.75" customHeight="1">
      <c r="A195" s="126" t="s">
        <v>110</v>
      </c>
      <c r="B195" s="171" t="s">
        <v>109</v>
      </c>
      <c r="C195" s="26"/>
      <c r="D195" s="26"/>
      <c r="E195" s="27">
        <f aca="true" t="shared" si="37" ref="E195:G196">E196</f>
        <v>548.2</v>
      </c>
      <c r="F195" s="27">
        <f t="shared" si="37"/>
        <v>5.7</v>
      </c>
      <c r="G195" s="35">
        <f t="shared" si="37"/>
        <v>155.7</v>
      </c>
    </row>
    <row r="196" spans="1:7" ht="27.75" customHeight="1">
      <c r="A196" s="17" t="s">
        <v>122</v>
      </c>
      <c r="B196" s="18" t="s">
        <v>109</v>
      </c>
      <c r="C196" s="18" t="s">
        <v>111</v>
      </c>
      <c r="D196" s="18"/>
      <c r="E196" s="41">
        <f t="shared" si="37"/>
        <v>548.2</v>
      </c>
      <c r="F196" s="41">
        <f t="shared" si="37"/>
        <v>5.7</v>
      </c>
      <c r="G196" s="42">
        <f t="shared" si="37"/>
        <v>155.7</v>
      </c>
    </row>
    <row r="197" spans="1:7" ht="27.75" customHeight="1">
      <c r="A197" s="21" t="s">
        <v>14</v>
      </c>
      <c r="B197" s="22" t="s">
        <v>109</v>
      </c>
      <c r="C197" s="22" t="s">
        <v>111</v>
      </c>
      <c r="D197" s="22" t="s">
        <v>35</v>
      </c>
      <c r="E197" s="43">
        <v>548.2</v>
      </c>
      <c r="F197" s="43">
        <v>5.7</v>
      </c>
      <c r="G197" s="44">
        <v>155.7</v>
      </c>
    </row>
    <row r="198" spans="1:7" ht="30.75" customHeight="1">
      <c r="A198" s="126" t="s">
        <v>227</v>
      </c>
      <c r="B198" s="171" t="s">
        <v>226</v>
      </c>
      <c r="C198" s="26"/>
      <c r="D198" s="26"/>
      <c r="E198" s="27">
        <f aca="true" t="shared" si="38" ref="E198:G199">E199</f>
        <v>108.6</v>
      </c>
      <c r="F198" s="27">
        <f t="shared" si="38"/>
        <v>88.6</v>
      </c>
      <c r="G198" s="35">
        <f t="shared" si="38"/>
        <v>88.6</v>
      </c>
    </row>
    <row r="199" spans="1:7" ht="30.75" customHeight="1">
      <c r="A199" s="17" t="s">
        <v>122</v>
      </c>
      <c r="B199" s="18" t="s">
        <v>226</v>
      </c>
      <c r="C199" s="18" t="s">
        <v>111</v>
      </c>
      <c r="D199" s="18"/>
      <c r="E199" s="41">
        <f t="shared" si="38"/>
        <v>108.6</v>
      </c>
      <c r="F199" s="41">
        <f t="shared" si="38"/>
        <v>88.6</v>
      </c>
      <c r="G199" s="42">
        <f t="shared" si="38"/>
        <v>88.6</v>
      </c>
    </row>
    <row r="200" spans="1:7" ht="30.75" customHeight="1">
      <c r="A200" s="21" t="s">
        <v>14</v>
      </c>
      <c r="B200" s="22" t="s">
        <v>226</v>
      </c>
      <c r="C200" s="22" t="s">
        <v>111</v>
      </c>
      <c r="D200" s="22" t="s">
        <v>19</v>
      </c>
      <c r="E200" s="43">
        <v>108.6</v>
      </c>
      <c r="F200" s="43">
        <v>88.6</v>
      </c>
      <c r="G200" s="44">
        <v>88.6</v>
      </c>
    </row>
    <row r="201" spans="1:7" ht="73.5" customHeight="1">
      <c r="A201" s="126" t="s">
        <v>105</v>
      </c>
      <c r="B201" s="26" t="s">
        <v>82</v>
      </c>
      <c r="C201" s="26"/>
      <c r="D201" s="26"/>
      <c r="E201" s="27">
        <f aca="true" t="shared" si="39" ref="E201:G202">E202</f>
        <v>147.6</v>
      </c>
      <c r="F201" s="27">
        <f t="shared" si="39"/>
        <v>147.6</v>
      </c>
      <c r="G201" s="35">
        <f t="shared" si="39"/>
        <v>147.6</v>
      </c>
    </row>
    <row r="202" spans="1:7" ht="33.75" customHeight="1">
      <c r="A202" s="17" t="s">
        <v>122</v>
      </c>
      <c r="B202" s="18" t="s">
        <v>82</v>
      </c>
      <c r="C202" s="18" t="s">
        <v>111</v>
      </c>
      <c r="D202" s="18"/>
      <c r="E202" s="19">
        <f t="shared" si="39"/>
        <v>147.6</v>
      </c>
      <c r="F202" s="19">
        <f t="shared" si="39"/>
        <v>147.6</v>
      </c>
      <c r="G202" s="20">
        <f t="shared" si="39"/>
        <v>147.6</v>
      </c>
    </row>
    <row r="203" spans="1:7" ht="33.75" customHeight="1">
      <c r="A203" s="172" t="s">
        <v>18</v>
      </c>
      <c r="B203" s="22" t="s">
        <v>82</v>
      </c>
      <c r="C203" s="22" t="s">
        <v>111</v>
      </c>
      <c r="D203" s="22" t="s">
        <v>19</v>
      </c>
      <c r="E203" s="23">
        <v>147.6</v>
      </c>
      <c r="F203" s="23">
        <v>147.6</v>
      </c>
      <c r="G203" s="24">
        <v>147.6</v>
      </c>
    </row>
    <row r="204" spans="1:7" ht="52.5" customHeight="1">
      <c r="A204" s="126" t="s">
        <v>151</v>
      </c>
      <c r="B204" s="171" t="s">
        <v>150</v>
      </c>
      <c r="C204" s="26"/>
      <c r="D204" s="26"/>
      <c r="E204" s="27">
        <f aca="true" t="shared" si="40" ref="E204:G205">E205</f>
        <v>82</v>
      </c>
      <c r="F204" s="27">
        <f t="shared" si="40"/>
        <v>0</v>
      </c>
      <c r="G204" s="35">
        <f t="shared" si="40"/>
        <v>0</v>
      </c>
    </row>
    <row r="205" spans="1:7" ht="33.75" customHeight="1">
      <c r="A205" s="17" t="s">
        <v>122</v>
      </c>
      <c r="B205" s="18" t="s">
        <v>150</v>
      </c>
      <c r="C205" s="18" t="s">
        <v>111</v>
      </c>
      <c r="D205" s="18"/>
      <c r="E205" s="41">
        <f t="shared" si="40"/>
        <v>82</v>
      </c>
      <c r="F205" s="41">
        <f t="shared" si="40"/>
        <v>0</v>
      </c>
      <c r="G205" s="42">
        <f t="shared" si="40"/>
        <v>0</v>
      </c>
    </row>
    <row r="206" spans="1:7" ht="33.75" customHeight="1">
      <c r="A206" s="21" t="s">
        <v>14</v>
      </c>
      <c r="B206" s="22" t="s">
        <v>150</v>
      </c>
      <c r="C206" s="22" t="s">
        <v>111</v>
      </c>
      <c r="D206" s="22" t="s">
        <v>15</v>
      </c>
      <c r="E206" s="43">
        <v>82</v>
      </c>
      <c r="F206" s="43">
        <v>0</v>
      </c>
      <c r="G206" s="44">
        <v>0</v>
      </c>
    </row>
    <row r="207" spans="1:7" ht="33.75" customHeight="1">
      <c r="A207" s="126" t="s">
        <v>126</v>
      </c>
      <c r="B207" s="171" t="s">
        <v>125</v>
      </c>
      <c r="C207" s="26"/>
      <c r="D207" s="26"/>
      <c r="E207" s="27">
        <f aca="true" t="shared" si="41" ref="E207:G208">E208</f>
        <v>113.2</v>
      </c>
      <c r="F207" s="27">
        <f t="shared" si="41"/>
        <v>0</v>
      </c>
      <c r="G207" s="35">
        <f t="shared" si="41"/>
        <v>0</v>
      </c>
    </row>
    <row r="208" spans="1:7" ht="33.75" customHeight="1">
      <c r="A208" s="17" t="s">
        <v>122</v>
      </c>
      <c r="B208" s="18" t="s">
        <v>125</v>
      </c>
      <c r="C208" s="18" t="s">
        <v>111</v>
      </c>
      <c r="D208" s="18"/>
      <c r="E208" s="41">
        <f t="shared" si="41"/>
        <v>113.2</v>
      </c>
      <c r="F208" s="41">
        <f t="shared" si="41"/>
        <v>0</v>
      </c>
      <c r="G208" s="42">
        <f t="shared" si="41"/>
        <v>0</v>
      </c>
    </row>
    <row r="209" spans="1:7" ht="33.75" customHeight="1">
      <c r="A209" s="21" t="s">
        <v>16</v>
      </c>
      <c r="B209" s="22" t="s">
        <v>125</v>
      </c>
      <c r="C209" s="22" t="s">
        <v>111</v>
      </c>
      <c r="D209" s="22" t="s">
        <v>17</v>
      </c>
      <c r="E209" s="43">
        <v>113.2</v>
      </c>
      <c r="F209" s="43">
        <v>0</v>
      </c>
      <c r="G209" s="44">
        <v>0</v>
      </c>
    </row>
    <row r="210" spans="1:7" ht="33.75" customHeight="1">
      <c r="A210" s="126" t="s">
        <v>249</v>
      </c>
      <c r="B210" s="26" t="s">
        <v>248</v>
      </c>
      <c r="C210" s="26"/>
      <c r="D210" s="26"/>
      <c r="E210" s="27">
        <f aca="true" t="shared" si="42" ref="E210:G211">E211</f>
        <v>30</v>
      </c>
      <c r="F210" s="27">
        <f t="shared" si="42"/>
        <v>0</v>
      </c>
      <c r="G210" s="35">
        <f t="shared" si="42"/>
        <v>0</v>
      </c>
    </row>
    <row r="211" spans="1:7" ht="33.75" customHeight="1">
      <c r="A211" s="17" t="s">
        <v>122</v>
      </c>
      <c r="B211" s="18" t="s">
        <v>248</v>
      </c>
      <c r="C211" s="18" t="s">
        <v>111</v>
      </c>
      <c r="D211" s="18"/>
      <c r="E211" s="19">
        <f t="shared" si="42"/>
        <v>30</v>
      </c>
      <c r="F211" s="19">
        <f t="shared" si="42"/>
        <v>0</v>
      </c>
      <c r="G211" s="20">
        <f t="shared" si="42"/>
        <v>0</v>
      </c>
    </row>
    <row r="212" spans="1:7" ht="33.75" customHeight="1">
      <c r="A212" s="172" t="s">
        <v>18</v>
      </c>
      <c r="B212" s="22" t="s">
        <v>248</v>
      </c>
      <c r="C212" s="22" t="s">
        <v>111</v>
      </c>
      <c r="D212" s="22" t="s">
        <v>19</v>
      </c>
      <c r="E212" s="23">
        <v>30</v>
      </c>
      <c r="F212" s="23">
        <v>0</v>
      </c>
      <c r="G212" s="24">
        <v>0</v>
      </c>
    </row>
    <row r="213" spans="1:7" ht="47.25" customHeight="1">
      <c r="A213" s="173" t="s">
        <v>106</v>
      </c>
      <c r="B213" s="71" t="s">
        <v>83</v>
      </c>
      <c r="C213" s="71"/>
      <c r="D213" s="71"/>
      <c r="E213" s="72">
        <f>E214+E216</f>
        <v>161.70000000000002</v>
      </c>
      <c r="F213" s="72">
        <f>F214+F216</f>
        <v>168.6</v>
      </c>
      <c r="G213" s="73">
        <f>G214+G216</f>
        <v>174.3</v>
      </c>
    </row>
    <row r="214" spans="1:7" ht="55.5" customHeight="1">
      <c r="A214" s="174" t="s">
        <v>117</v>
      </c>
      <c r="B214" s="87" t="s">
        <v>83</v>
      </c>
      <c r="C214" s="87" t="s">
        <v>114</v>
      </c>
      <c r="D214" s="87"/>
      <c r="E214" s="84">
        <f>E215</f>
        <v>137.4</v>
      </c>
      <c r="F214" s="84">
        <f>F215</f>
        <v>137.4</v>
      </c>
      <c r="G214" s="85">
        <f>G215</f>
        <v>137.4</v>
      </c>
    </row>
    <row r="215" spans="1:7" ht="33.75" customHeight="1">
      <c r="A215" s="66" t="s">
        <v>11</v>
      </c>
      <c r="B215" s="106" t="s">
        <v>83</v>
      </c>
      <c r="C215" s="106" t="s">
        <v>114</v>
      </c>
      <c r="D215" s="106" t="s">
        <v>12</v>
      </c>
      <c r="E215" s="108">
        <v>137.4</v>
      </c>
      <c r="F215" s="108">
        <v>137.4</v>
      </c>
      <c r="G215" s="109">
        <v>137.4</v>
      </c>
    </row>
    <row r="216" spans="1:7" ht="33.75" customHeight="1">
      <c r="A216" s="17" t="s">
        <v>122</v>
      </c>
      <c r="B216" s="175" t="s">
        <v>83</v>
      </c>
      <c r="C216" s="175" t="s">
        <v>111</v>
      </c>
      <c r="D216" s="175"/>
      <c r="E216" s="176">
        <f>E217</f>
        <v>24.3</v>
      </c>
      <c r="F216" s="176">
        <f>F217</f>
        <v>31.2</v>
      </c>
      <c r="G216" s="182">
        <f>G217</f>
        <v>36.9</v>
      </c>
    </row>
    <row r="217" spans="1:7" ht="33.75" customHeight="1">
      <c r="A217" s="21" t="s">
        <v>11</v>
      </c>
      <c r="B217" s="29" t="s">
        <v>83</v>
      </c>
      <c r="C217" s="29" t="s">
        <v>111</v>
      </c>
      <c r="D217" s="29" t="s">
        <v>12</v>
      </c>
      <c r="E217" s="43">
        <v>24.3</v>
      </c>
      <c r="F217" s="43">
        <f>21.9+9.3</f>
        <v>31.2</v>
      </c>
      <c r="G217" s="44">
        <v>36.9</v>
      </c>
    </row>
    <row r="218" spans="1:7" ht="48.75" customHeight="1">
      <c r="A218" s="177" t="s">
        <v>100</v>
      </c>
      <c r="B218" s="178" t="s">
        <v>84</v>
      </c>
      <c r="C218" s="178"/>
      <c r="D218" s="178"/>
      <c r="E218" s="179">
        <f aca="true" t="shared" si="43" ref="E218:G219">E219</f>
        <v>159.4</v>
      </c>
      <c r="F218" s="179">
        <f t="shared" si="43"/>
        <v>0</v>
      </c>
      <c r="G218" s="179">
        <f t="shared" si="43"/>
        <v>0</v>
      </c>
    </row>
    <row r="219" spans="1:7" ht="28.5" customHeight="1">
      <c r="A219" s="120" t="s">
        <v>120</v>
      </c>
      <c r="B219" s="18" t="s">
        <v>84</v>
      </c>
      <c r="C219" s="18" t="s">
        <v>112</v>
      </c>
      <c r="D219" s="18"/>
      <c r="E219" s="41">
        <f t="shared" si="43"/>
        <v>159.4</v>
      </c>
      <c r="F219" s="41">
        <f t="shared" si="43"/>
        <v>0</v>
      </c>
      <c r="G219" s="42">
        <f t="shared" si="43"/>
        <v>0</v>
      </c>
    </row>
    <row r="220" spans="1:7" ht="28.5" customHeight="1">
      <c r="A220" s="180" t="s">
        <v>96</v>
      </c>
      <c r="B220" s="22" t="s">
        <v>84</v>
      </c>
      <c r="C220" s="22" t="s">
        <v>112</v>
      </c>
      <c r="D220" s="22" t="s">
        <v>32</v>
      </c>
      <c r="E220" s="43">
        <v>159.4</v>
      </c>
      <c r="F220" s="43">
        <v>0</v>
      </c>
      <c r="G220" s="44">
        <v>0</v>
      </c>
    </row>
    <row r="221" spans="1:7" ht="69.75" customHeight="1">
      <c r="A221" s="181" t="s">
        <v>85</v>
      </c>
      <c r="B221" s="71" t="s">
        <v>86</v>
      </c>
      <c r="C221" s="71"/>
      <c r="D221" s="71"/>
      <c r="E221" s="72">
        <f aca="true" t="shared" si="44" ref="E221:G222">E222</f>
        <v>48.7</v>
      </c>
      <c r="F221" s="72">
        <f t="shared" si="44"/>
        <v>0</v>
      </c>
      <c r="G221" s="73">
        <f t="shared" si="44"/>
        <v>0</v>
      </c>
    </row>
    <row r="222" spans="1:7" ht="28.5" customHeight="1">
      <c r="A222" s="55" t="s">
        <v>120</v>
      </c>
      <c r="B222" s="87" t="s">
        <v>86</v>
      </c>
      <c r="C222" s="87" t="s">
        <v>112</v>
      </c>
      <c r="D222" s="87"/>
      <c r="E222" s="58">
        <f t="shared" si="44"/>
        <v>48.7</v>
      </c>
      <c r="F222" s="58">
        <f t="shared" si="44"/>
        <v>0</v>
      </c>
      <c r="G222" s="59">
        <f t="shared" si="44"/>
        <v>0</v>
      </c>
    </row>
    <row r="223" spans="1:7" ht="28.5" customHeight="1">
      <c r="A223" s="21" t="s">
        <v>30</v>
      </c>
      <c r="B223" s="29" t="s">
        <v>86</v>
      </c>
      <c r="C223" s="29" t="s">
        <v>112</v>
      </c>
      <c r="D223" s="29" t="s">
        <v>29</v>
      </c>
      <c r="E223" s="23">
        <v>48.7</v>
      </c>
      <c r="F223" s="23">
        <v>0</v>
      </c>
      <c r="G223" s="24">
        <v>0</v>
      </c>
    </row>
    <row r="224" spans="1:7" ht="51.75" customHeight="1">
      <c r="A224" s="126" t="s">
        <v>88</v>
      </c>
      <c r="B224" s="26" t="s">
        <v>87</v>
      </c>
      <c r="C224" s="26"/>
      <c r="D224" s="26"/>
      <c r="E224" s="27">
        <f aca="true" t="shared" si="45" ref="E224:G225">E225</f>
        <v>42.5</v>
      </c>
      <c r="F224" s="27">
        <f t="shared" si="45"/>
        <v>0</v>
      </c>
      <c r="G224" s="35">
        <f t="shared" si="45"/>
        <v>0</v>
      </c>
    </row>
    <row r="225" spans="1:7" ht="28.5" customHeight="1">
      <c r="A225" s="120" t="s">
        <v>120</v>
      </c>
      <c r="B225" s="18" t="s">
        <v>87</v>
      </c>
      <c r="C225" s="18" t="s">
        <v>112</v>
      </c>
      <c r="D225" s="18"/>
      <c r="E225" s="41">
        <f t="shared" si="45"/>
        <v>42.5</v>
      </c>
      <c r="F225" s="41">
        <f t="shared" si="45"/>
        <v>0</v>
      </c>
      <c r="G225" s="42">
        <f t="shared" si="45"/>
        <v>0</v>
      </c>
    </row>
    <row r="226" spans="1:7" ht="28.5" customHeight="1">
      <c r="A226" s="21" t="s">
        <v>10</v>
      </c>
      <c r="B226" s="22" t="s">
        <v>87</v>
      </c>
      <c r="C226" s="22" t="s">
        <v>112</v>
      </c>
      <c r="D226" s="22" t="s">
        <v>31</v>
      </c>
      <c r="E226" s="43">
        <v>42.5</v>
      </c>
      <c r="F226" s="43">
        <v>0</v>
      </c>
      <c r="G226" s="44">
        <v>0</v>
      </c>
    </row>
    <row r="227" spans="1:7" ht="48" customHeight="1">
      <c r="A227" s="143" t="s">
        <v>89</v>
      </c>
      <c r="B227" s="26" t="s">
        <v>90</v>
      </c>
      <c r="C227" s="26"/>
      <c r="D227" s="26"/>
      <c r="E227" s="27">
        <f aca="true" t="shared" si="46" ref="E227:G228">E228</f>
        <v>15.9</v>
      </c>
      <c r="F227" s="27">
        <f t="shared" si="46"/>
        <v>0</v>
      </c>
      <c r="G227" s="35">
        <f t="shared" si="46"/>
        <v>0</v>
      </c>
    </row>
    <row r="228" spans="1:7" ht="32.25" customHeight="1">
      <c r="A228" s="120" t="s">
        <v>120</v>
      </c>
      <c r="B228" s="18" t="s">
        <v>90</v>
      </c>
      <c r="C228" s="18" t="s">
        <v>112</v>
      </c>
      <c r="D228" s="18"/>
      <c r="E228" s="41">
        <f t="shared" si="46"/>
        <v>15.9</v>
      </c>
      <c r="F228" s="41">
        <f t="shared" si="46"/>
        <v>0</v>
      </c>
      <c r="G228" s="42">
        <f t="shared" si="46"/>
        <v>0</v>
      </c>
    </row>
    <row r="229" spans="1:7" ht="45.75" customHeight="1">
      <c r="A229" s="21" t="s">
        <v>4</v>
      </c>
      <c r="B229" s="22" t="s">
        <v>90</v>
      </c>
      <c r="C229" s="22" t="s">
        <v>112</v>
      </c>
      <c r="D229" s="22" t="s">
        <v>5</v>
      </c>
      <c r="E229" s="43">
        <v>15.9</v>
      </c>
      <c r="F229" s="43">
        <v>0</v>
      </c>
      <c r="G229" s="44">
        <v>0</v>
      </c>
    </row>
    <row r="230" spans="1:7" ht="36.75" customHeight="1">
      <c r="A230" s="126" t="s">
        <v>91</v>
      </c>
      <c r="B230" s="26" t="s">
        <v>92</v>
      </c>
      <c r="C230" s="26"/>
      <c r="D230" s="26"/>
      <c r="E230" s="27">
        <f aca="true" t="shared" si="47" ref="E230:G231">E231</f>
        <v>58.1</v>
      </c>
      <c r="F230" s="27">
        <f t="shared" si="47"/>
        <v>0</v>
      </c>
      <c r="G230" s="35">
        <f t="shared" si="47"/>
        <v>0</v>
      </c>
    </row>
    <row r="231" spans="1:7" ht="22.5" customHeight="1">
      <c r="A231" s="120" t="s">
        <v>120</v>
      </c>
      <c r="B231" s="18" t="s">
        <v>92</v>
      </c>
      <c r="C231" s="18" t="s">
        <v>112</v>
      </c>
      <c r="D231" s="18"/>
      <c r="E231" s="41">
        <f t="shared" si="47"/>
        <v>58.1</v>
      </c>
      <c r="F231" s="41">
        <f t="shared" si="47"/>
        <v>0</v>
      </c>
      <c r="G231" s="42">
        <f t="shared" si="47"/>
        <v>0</v>
      </c>
    </row>
    <row r="232" spans="1:7" ht="45.75" customHeight="1">
      <c r="A232" s="21" t="s">
        <v>6</v>
      </c>
      <c r="B232" s="22" t="s">
        <v>92</v>
      </c>
      <c r="C232" s="22" t="s">
        <v>112</v>
      </c>
      <c r="D232" s="22" t="s">
        <v>7</v>
      </c>
      <c r="E232" s="43">
        <v>58.1</v>
      </c>
      <c r="F232" s="43">
        <v>0</v>
      </c>
      <c r="G232" s="44">
        <v>0</v>
      </c>
    </row>
  </sheetData>
  <sheetProtection/>
  <autoFilter ref="A12:G232"/>
  <mergeCells count="8">
    <mergeCell ref="A10:G10"/>
    <mergeCell ref="A2:G2"/>
    <mergeCell ref="A3:G3"/>
    <mergeCell ref="A4:G4"/>
    <mergeCell ref="A5:G5"/>
    <mergeCell ref="A6:G6"/>
    <mergeCell ref="A8:G8"/>
    <mergeCell ref="D7:G7"/>
  </mergeCells>
  <printOptions horizontalCentered="1"/>
  <pageMargins left="0.984251968503937" right="0.5905511811023623" top="0.5905511811023623" bottom="0.5905511811023623" header="0.5118110236220472" footer="0.5118110236220472"/>
  <pageSetup fitToHeight="8" fitToWidth="1"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2022-12-16T03:53:24Z</cp:lastPrinted>
  <dcterms:created xsi:type="dcterms:W3CDTF">2008-08-27T08:31:58Z</dcterms:created>
  <dcterms:modified xsi:type="dcterms:W3CDTF">2023-02-08T05:33:32Z</dcterms:modified>
  <cp:category/>
  <cp:version/>
  <cp:contentType/>
  <cp:contentStatus/>
</cp:coreProperties>
</file>