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Доходы!$A$22</definedName>
    <definedName name="APPT" localSheetId="2">Источники!$A$28</definedName>
    <definedName name="APPT" localSheetId="1">Расходы!$A$22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Доходы!$H$5</definedName>
    <definedName name="FILE_NAME">#REF!</definedName>
    <definedName name="FIO" localSheetId="0">Доходы!$C$22</definedName>
    <definedName name="FIO" localSheetId="2">Источники!#REF!</definedName>
    <definedName name="FIO" localSheetId="1">Расходы!$D$22</definedName>
    <definedName name="FORM_CODE" localSheetId="0">Доходы!#REF!</definedName>
    <definedName name="FORM_CODE">#REF!</definedName>
    <definedName name="PARAMS" localSheetId="0">Доходы!$H$3</definedName>
    <definedName name="PARAMS">#REF!</definedName>
    <definedName name="PERIOD" localSheetId="0">Доходы!#REF!</definedName>
    <definedName name="PERIOD">#REF!</definedName>
    <definedName name="RANGE_NAMES" localSheetId="0">Доходы!#REF!</definedName>
    <definedName name="RANGE_NAMES">#REF!</definedName>
    <definedName name="RBEGIN_1" localSheetId="0">Доходы!$A$17</definedName>
    <definedName name="RBEGIN_1" localSheetId="2">Источники!$A$15</definedName>
    <definedName name="RBEGIN_1" localSheetId="1">Расходы!$A$14</definedName>
    <definedName name="REG_DATE" localSheetId="0">Доходы!$H$6</definedName>
    <definedName name="REG_DATE">#REF!</definedName>
    <definedName name="REND_1" localSheetId="0">Доходы!$A$95</definedName>
    <definedName name="REND_1" localSheetId="2">Источники!$A$28</definedName>
    <definedName name="REND_1" localSheetId="1">Расходы!$A$232</definedName>
    <definedName name="S_520" localSheetId="2">Источники!$A$17</definedName>
    <definedName name="S_620" localSheetId="2">Источники!$A$21</definedName>
    <definedName name="S_700" localSheetId="2">Источники!$A$22</definedName>
    <definedName name="S_700A" localSheetId="2">Источники!$A$23</definedName>
    <definedName name="S_700B" localSheetId="2">Источники!$A$24</definedName>
    <definedName name="SIGN" localSheetId="0">Доходы!$A$21:$C$23</definedName>
    <definedName name="SIGN" localSheetId="2">Источники!$A$28:$D$29</definedName>
    <definedName name="SIGN" localSheetId="1">Расходы!$A$21:$D$23</definedName>
    <definedName name="SRC_CODE" localSheetId="0">Доходы!#REF!</definedName>
    <definedName name="SRC_CODE">#REF!</definedName>
    <definedName name="SRC_KIND" localSheetId="0">Доходы!#REF!</definedName>
    <definedName name="SRC_KIND">#REF!</definedName>
  </definedNames>
  <calcPr calcId="125725"/>
</workbook>
</file>

<file path=xl/calcChain.xml><?xml version="1.0" encoding="utf-8"?>
<calcChain xmlns="http://schemas.openxmlformats.org/spreadsheetml/2006/main">
  <c r="F224" i="8"/>
  <c r="F223"/>
  <c r="F222"/>
  <c r="F220"/>
  <c r="F219"/>
  <c r="F218"/>
  <c r="F216"/>
  <c r="F215"/>
  <c r="F214"/>
  <c r="F212"/>
  <c r="F211"/>
  <c r="F210"/>
  <c r="F208"/>
  <c r="F207"/>
  <c r="F206"/>
  <c r="F205"/>
  <c r="F204"/>
  <c r="F202"/>
  <c r="F201"/>
  <c r="F200"/>
  <c r="F199"/>
  <c r="F198"/>
  <c r="F197"/>
  <c r="F196"/>
  <c r="F195"/>
  <c r="F194"/>
  <c r="F193"/>
  <c r="F192"/>
  <c r="F191"/>
  <c r="F190"/>
  <c r="F188"/>
  <c r="F187"/>
  <c r="F186"/>
  <c r="F185"/>
  <c r="F184"/>
  <c r="F183"/>
  <c r="F182"/>
  <c r="F181"/>
  <c r="F180"/>
  <c r="F179"/>
  <c r="F178"/>
  <c r="F177"/>
  <c r="F176"/>
  <c r="F175"/>
  <c r="F174"/>
  <c r="F172"/>
  <c r="F171"/>
  <c r="F169"/>
  <c r="F168"/>
  <c r="F167"/>
  <c r="F165"/>
  <c r="F164"/>
  <c r="F163"/>
  <c r="F162"/>
  <c r="F161"/>
  <c r="F159"/>
  <c r="F158"/>
  <c r="F157"/>
  <c r="F156"/>
  <c r="F154"/>
  <c r="F153"/>
  <c r="F149"/>
  <c r="F148"/>
  <c r="F147"/>
  <c r="F146"/>
  <c r="F144"/>
  <c r="F143"/>
  <c r="F140"/>
  <c r="F139"/>
  <c r="F138"/>
  <c r="F137"/>
  <c r="F135"/>
  <c r="F134"/>
  <c r="F133"/>
  <c r="F132"/>
  <c r="F131"/>
  <c r="F129"/>
  <c r="F128"/>
  <c r="F127"/>
  <c r="F125"/>
  <c r="F124"/>
  <c r="F123"/>
  <c r="F122"/>
  <c r="F121"/>
  <c r="F119"/>
  <c r="F118"/>
  <c r="F117"/>
  <c r="F115"/>
  <c r="F114"/>
  <c r="F113"/>
  <c r="F111"/>
  <c r="F110"/>
  <c r="F97"/>
  <c r="F96"/>
  <c r="F95"/>
  <c r="F94"/>
  <c r="F93"/>
  <c r="F92"/>
  <c r="F91"/>
  <c r="F89"/>
  <c r="F88"/>
  <c r="F87"/>
  <c r="F86"/>
  <c r="F85"/>
  <c r="F84"/>
  <c r="F83"/>
  <c r="F81"/>
  <c r="F80"/>
  <c r="F79"/>
  <c r="F78"/>
  <c r="F77"/>
  <c r="F76"/>
  <c r="F75"/>
  <c r="F74"/>
  <c r="F69"/>
  <c r="F68"/>
  <c r="F66"/>
  <c r="F65"/>
  <c r="F64"/>
  <c r="F63"/>
  <c r="F62"/>
  <c r="F61"/>
  <c r="F60"/>
  <c r="F59"/>
  <c r="F58"/>
  <c r="F57"/>
  <c r="F56"/>
  <c r="F55"/>
  <c r="F54"/>
  <c r="F53"/>
  <c r="F52"/>
  <c r="F47"/>
  <c r="F46"/>
  <c r="F45"/>
  <c r="F44"/>
  <c r="F43"/>
  <c r="F42"/>
  <c r="F37"/>
  <c r="F36"/>
  <c r="F35"/>
  <c r="F34"/>
  <c r="F31"/>
  <c r="F30"/>
  <c r="F29"/>
  <c r="F28"/>
  <c r="F27"/>
  <c r="F26"/>
  <c r="F25"/>
  <c r="F24"/>
  <c r="F23"/>
  <c r="F22"/>
  <c r="F21"/>
  <c r="F20"/>
  <c r="F19"/>
  <c r="F18"/>
  <c r="F17"/>
  <c r="F221"/>
  <c r="F217"/>
  <c r="F213"/>
  <c r="F209"/>
  <c r="F203"/>
  <c r="F189"/>
  <c r="F173"/>
  <c r="F170"/>
  <c r="F166"/>
  <c r="F160"/>
  <c r="F155"/>
  <c r="F152"/>
  <c r="F145"/>
  <c r="F136"/>
  <c r="F130"/>
  <c r="F126"/>
  <c r="F120"/>
  <c r="F116"/>
  <c r="F112"/>
  <c r="F105"/>
  <c r="F98"/>
  <c r="F90"/>
  <c r="F82"/>
  <c r="F73"/>
  <c r="F67"/>
  <c r="F51"/>
  <c r="F38"/>
  <c r="F33"/>
  <c r="F16"/>
  <c r="F14"/>
  <c r="F18" i="7"/>
  <c r="F17"/>
  <c r="F89"/>
  <c r="F88"/>
  <c r="F87"/>
  <c r="F86"/>
  <c r="F85"/>
  <c r="F84"/>
  <c r="F83"/>
  <c r="F82"/>
  <c r="F79"/>
  <c r="F78"/>
  <c r="F77"/>
  <c r="F74"/>
  <c r="F73"/>
  <c r="F72"/>
  <c r="F71"/>
  <c r="F70"/>
  <c r="F69"/>
  <c r="F68"/>
  <c r="F67"/>
  <c r="F60"/>
  <c r="F59"/>
  <c r="F58"/>
  <c r="F57"/>
  <c r="F56"/>
  <c r="F55"/>
  <c r="F54"/>
  <c r="F50"/>
  <c r="F48"/>
  <c r="F47"/>
  <c r="F46"/>
  <c r="F45"/>
  <c r="F44"/>
  <c r="F43"/>
  <c r="F42"/>
  <c r="F41"/>
  <c r="F34"/>
  <c r="F33"/>
  <c r="F32"/>
  <c r="F31"/>
  <c r="F30"/>
  <c r="F22"/>
  <c r="F21"/>
  <c r="F20"/>
  <c r="G230" i="8" l="1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4"/>
  <c r="E95" i="7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7"/>
</calcChain>
</file>

<file path=xl/sharedStrings.xml><?xml version="1.0" encoding="utf-8"?>
<sst xmlns="http://schemas.openxmlformats.org/spreadsheetml/2006/main" count="966" uniqueCount="497">
  <si>
    <t>4</t>
  </si>
  <si>
    <t>5</t>
  </si>
  <si>
    <t xml:space="preserve"> Наименование показателя</t>
  </si>
  <si>
    <t>Доходы бюджета - всего</t>
  </si>
  <si>
    <t>Код строки</t>
  </si>
  <si>
    <t>Исполнено</t>
  </si>
  <si>
    <t>6</t>
  </si>
  <si>
    <t>Неисполненные назначения</t>
  </si>
  <si>
    <t>Утвержденные бюджетные назначения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</si>
  <si>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</si>
  <si>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</si>
  <si>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</si>
  <si>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/>
  </si>
  <si>
    <t>01.10.2016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</si>
  <si>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</si>
  <si>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</si>
  <si>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</si>
  <si>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</si>
  <si>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</si>
  <si>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</si>
  <si>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</si>
  <si>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</si>
  <si>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</si>
  <si>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</si>
  <si>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</si>
  <si>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</si>
  <si>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</si>
  <si>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</si>
  <si>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</si>
  <si>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</si>
  <si>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</si>
  <si>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</si>
  <si>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</si>
  <si>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</si>
  <si>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</si>
  <si>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</si>
  <si>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</si>
  <si>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</si>
  <si>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</si>
  <si>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</si>
  <si>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</si>
  <si>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</si>
  <si>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</si>
  <si>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</si>
  <si>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</si>
  <si>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</si>
  <si>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</si>
  <si>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</si>
  <si>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</si>
  <si>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</si>
  <si>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</si>
  <si>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</si>
  <si>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</si>
  <si>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</si>
  <si>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</si>
  <si>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</si>
  <si>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</si>
  <si>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</si>
  <si>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</si>
  <si>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</si>
  <si>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</si>
  <si>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</si>
  <si>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</si>
  <si>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</si>
  <si>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</si>
  <si>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</si>
  <si>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</si>
  <si>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</si>
  <si>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</si>
  <si>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</si>
  <si>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</si>
  <si>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</si>
  <si>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</si>
  <si>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</si>
  <si>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</si>
  <si>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</si>
  <si>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</si>
  <si>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009 10804020010000110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</si>
  <si>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</si>
  <si>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009 10804020011000110</t>
  </si>
  <si>
    <t>ДОХОДЫ ОТ ИСПОЛЬЗОВАНИЯ ИМУЩЕСТВА, НАХОДЯЩЕГОСЯ В ГОСУДАРСТВЕННОЙ И МУНИЦИПАЛЬНОЙ СОБСТВЕННОСТИ</t>
  </si>
  <si>
    <t>009 11100000000000000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</si>
  <si>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</si>
  <si>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</si>
  <si>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</si>
  <si>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009 11105030000000120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</si>
  <si>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</si>
  <si>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009 11105035100000120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</si>
  <si>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</si>
  <si>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</si>
  <si>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</si>
  <si>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</si>
  <si>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</si>
  <si>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009 11109045100000120</t>
  </si>
  <si>
    <t>ДОХОДЫ ОТ ОКАЗАНИЯ ПЛАТНЫХ УСЛУГ (РАБОТ) И КОМПЕНСАЦИИ ЗАТРАТ ГОСУДАРСТВА</t>
  </si>
  <si>
    <t>009 11300000000000000</t>
  </si>
  <si>
    <t>Доходы от оказания платных услуг (работ)</t>
  </si>
  <si>
    <t>009 11301000000000130</t>
  </si>
  <si>
    <t>Прочие доходы от оказания платных услуг (работ)</t>
  </si>
  <si>
    <t>009 11301990000000130</t>
  </si>
  <si>
    <t>Прочие доходы от оказания платных услуг (работ) получателями средств бюджетов сельских поселений</t>
  </si>
  <si>
    <t>009 11301995100000130</t>
  </si>
  <si>
    <t>Доходы от компенсации затрат государства</t>
  </si>
  <si>
    <t>009 11302000000000130</t>
  </si>
  <si>
    <t>Прочие доходы от компенсации затрат государства</t>
  </si>
  <si>
    <t>009 11302990000000130</t>
  </si>
  <si>
    <t>Прочие доходы от компенсации затрат бюджетов сельских поселений</t>
  </si>
  <si>
    <t>009 11302995100000130</t>
  </si>
  <si>
    <t>ПРОЧИЕ НЕНАЛОГОВЫЕ ДОХОДЫ</t>
  </si>
  <si>
    <t>009 11700000000000000</t>
  </si>
  <si>
    <t>Прочие неналоговые доходы</t>
  </si>
  <si>
    <t>009 11705000000000180</t>
  </si>
  <si>
    <t>Прочие неналоговые доходы бюджетов сельских поселений</t>
  </si>
  <si>
    <t>009 11705050100000180</t>
  </si>
  <si>
    <t>БЕЗВОЗМЕЗДНЫЕ ПОСТУПЛЕНИЯ</t>
  </si>
  <si>
    <t>009 20000000000000000</t>
  </si>
  <si>
    <t>БЕЗВОЗМЕЗДНЫЕ ПОСТУПЛЕНИЯ ОТ ДРУГИХ БЮДЖЕТОВ БЮДЖЕТНОЙ СИСТЕМЫ РОССИЙСКОЙ ФЕДЕРАЦИИ</t>
  </si>
  <si>
    <t>009 20200000000000000</t>
  </si>
  <si>
    <t>Дотации бюджетам субъектов Российской Федерации и муниципальных образований</t>
  </si>
  <si>
    <t>009 20201000000000151</t>
  </si>
  <si>
    <t>Дотации на выравнивание бюджетной обеспеченности</t>
  </si>
  <si>
    <t>009 20201001000000151</t>
  </si>
  <si>
    <t>Дотации бюджетам сельских поселений на выравнивание бюджетной обеспеченности</t>
  </si>
  <si>
    <t>009 20201001100000151</t>
  </si>
  <si>
    <t>Субсидии бюджетам бюджетной системы Российской Федерации (межбюджетные субсидии)</t>
  </si>
  <si>
    <t>009 20202000000000151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</si>
  <si>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</si>
  <si>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</si>
  <si>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</si>
  <si>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009 20202216100000151</t>
  </si>
  <si>
    <t>Прочие субсидии</t>
  </si>
  <si>
    <t>009 20202999000000151</t>
  </si>
  <si>
    <t>Прочие субсидии бюджетам сельских поселений</t>
  </si>
  <si>
    <t>009 20202999100000151</t>
  </si>
  <si>
    <t>Субвенции бюджетам субъектов Российской Федерации и муниципальных образований</t>
  </si>
  <si>
    <t>009 20203000000000151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</si>
  <si>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</si>
  <si>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009 20203015000000151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</si>
  <si>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</si>
  <si>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009 20203015100000151</t>
  </si>
  <si>
    <t>Субвенции местным бюджетам на выполнение передаваемых полномочий субъектов Российской Федерации</t>
  </si>
  <si>
    <t>009 20203024000000151</t>
  </si>
  <si>
    <t>Субвенции бюджетам сельских поселений на выполнение передаваемых полномочий субъектов Российской Федерации</t>
  </si>
  <si>
    <t>009 20203024100000151</t>
  </si>
  <si>
    <t>Иные межбюджетные трансферты</t>
  </si>
  <si>
    <t>009 20204000000000151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</si>
  <si>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</si>
  <si>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009 20204014000000151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</si>
  <si>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</si>
  <si>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009 20204014100000151</t>
  </si>
  <si>
    <t>Прочие межбюджетные трансферты, передаваемые бюджетам</t>
  </si>
  <si>
    <t>009 20204999000000151</t>
  </si>
  <si>
    <t>Прочие межбюджетные трансферты, передаваемые бюджетам сельских поселений</t>
  </si>
  <si>
    <t>009 20204999100000151</t>
  </si>
  <si>
    <t>ПРОЧИЕ БЕЗВОЗМЕЗДНЫЕ ПОСТУПЛЕНИЯ</t>
  </si>
  <si>
    <t>009 20700000000000000</t>
  </si>
  <si>
    <t>Прочие безвозмездные поступления в бюджеты сельских поселений</t>
  </si>
  <si>
    <t>009 20705000100000180</t>
  </si>
  <si>
    <t>009 20705030100000180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</si>
  <si>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</si>
  <si>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009 21800000000000000</t>
  </si>
  <si>
    <t>Доходы бюджетов бюджетной системы Российской Федерации от возврата  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</si>
  <si>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009 21800000000000151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</si>
  <si>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</si>
  <si>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009 21805000100000151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</si>
  <si>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</si>
  <si>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009 21805010100000151</t>
  </si>
  <si>
    <t>ВОЗВРАТ ОСТАТКОВ СУБСИДИЙ, СУБВЕНЦИЙ И ИНЫХ МЕЖБЮДЖЕТНЫХ ТРАНСФЕРТОВ, ИМЕЮЩИХ ЦЕЛЕВОЕ НАЗНАЧЕНИЕ, ПРОШЛЫХ ЛЕТ</t>
  </si>
  <si>
    <t>009 21900000000000000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</si>
  <si>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</si>
  <si>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009 21905000100000151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</si>
  <si>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</si>
  <si>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</si>
  <si>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</si>
  <si>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</si>
  <si>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</si>
  <si>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</si>
  <si>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</si>
  <si>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</si>
  <si>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</si>
  <si>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</si>
  <si>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</si>
  <si>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</si>
  <si>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</si>
  <si>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</si>
  <si>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</si>
  <si>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</si>
  <si>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</si>
  <si>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</si>
  <si>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</si>
  <si>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</si>
  <si>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</si>
  <si>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</si>
  <si>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</si>
  <si>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</si>
  <si>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</si>
  <si>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</si>
  <si>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</si>
  <si>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</si>
  <si>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</si>
  <si>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</si>
  <si>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</si>
  <si>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</si>
  <si>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</si>
  <si>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</si>
  <si>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</si>
  <si>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</si>
  <si>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</si>
  <si>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</si>
  <si>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</si>
  <si>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</si>
  <si>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</si>
  <si>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</si>
  <si>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</si>
  <si>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</si>
  <si>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</si>
  <si>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</si>
  <si>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000 0103 0000000000 122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</si>
  <si>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</si>
  <si>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</si>
  <si>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</si>
  <si>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</si>
  <si>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</si>
  <si>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</si>
  <si>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</si>
  <si>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</si>
  <si>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</si>
  <si>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</si>
  <si>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</si>
  <si>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</si>
  <si>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</si>
  <si>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</si>
  <si>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</si>
  <si>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</si>
  <si>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</si>
  <si>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</si>
  <si>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</si>
  <si>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</si>
  <si>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</si>
  <si>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</si>
  <si>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</si>
  <si>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</si>
  <si>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</si>
  <si>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</si>
  <si>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</si>
  <si>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</si>
  <si>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</si>
  <si>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</si>
  <si>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</si>
  <si>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</si>
  <si>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</si>
  <si>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</si>
  <si>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</si>
  <si>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</si>
  <si>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</si>
  <si>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</si>
  <si>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</si>
  <si>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</si>
  <si>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</si>
  <si>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</si>
  <si>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</si>
  <si>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</si>
  <si>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</si>
  <si>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</si>
  <si>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</si>
  <si>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</si>
  <si>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</si>
  <si>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</si>
  <si>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</si>
  <si>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</si>
  <si>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</si>
  <si>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</si>
  <si>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</si>
  <si>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</si>
  <si>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</si>
  <si>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</si>
  <si>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</si>
  <si>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</si>
  <si>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</si>
  <si>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</si>
  <si>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</si>
  <si>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</si>
  <si>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</si>
  <si>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</si>
  <si>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</si>
  <si>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</si>
  <si>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</si>
  <si>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</si>
  <si>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</si>
  <si>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</si>
  <si>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</si>
  <si>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</si>
  <si>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</si>
  <si>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</si>
  <si>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</si>
  <si>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</si>
  <si>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</si>
  <si>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</si>
  <si>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</si>
  <si>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</si>
  <si>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</si>
  <si>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</si>
  <si>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</si>
  <si>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</si>
  <si>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</si>
  <si>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000 0314 0000000000 242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</si>
  <si>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</si>
  <si>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</si>
  <si>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</si>
  <si>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</si>
  <si>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</si>
  <si>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</si>
  <si>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</si>
  <si>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</si>
  <si>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</si>
  <si>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</si>
  <si>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</si>
  <si>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</si>
  <si>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</si>
  <si>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</si>
  <si>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</si>
  <si>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</si>
  <si>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</si>
  <si>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</si>
  <si>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</si>
  <si>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</si>
  <si>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</si>
  <si>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</si>
  <si>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</si>
  <si>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</si>
  <si>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</si>
  <si>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</si>
  <si>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</si>
  <si>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</si>
  <si>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</si>
  <si>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</si>
  <si>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</si>
  <si>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 xml:space="preserve">000 0500 0000000000 800 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</si>
  <si>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</si>
  <si>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</si>
  <si>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</si>
  <si>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</si>
  <si>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</si>
  <si>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</si>
  <si>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</si>
  <si>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000 0501 0000000000 600 </t>
  </si>
  <si>
    <t xml:space="preserve">000 0501 0000000000 630 </t>
  </si>
  <si>
    <t>Коммунальное хозяйство</t>
  </si>
  <si>
    <t xml:space="preserve">000 0502 0000000000 000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</si>
  <si>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</si>
  <si>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</si>
  <si>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</si>
  <si>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</si>
  <si>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</si>
  <si>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</si>
  <si>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</si>
  <si>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</si>
  <si>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</si>
  <si>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</si>
  <si>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</si>
  <si>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</si>
  <si>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</si>
  <si>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000 0700 0000000000 500 </t>
  </si>
  <si>
    <t xml:space="preserve">000 0700 0000000000 540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</si>
  <si>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</si>
  <si>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</si>
  <si>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</si>
  <si>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</si>
  <si>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</si>
  <si>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Другие вопросы в области образования</t>
  </si>
  <si>
    <t xml:space="preserve">000 0709 0000000000 000 </t>
  </si>
  <si>
    <t xml:space="preserve">000 0709 0000000000 500 </t>
  </si>
  <si>
    <t xml:space="preserve">000 0709 0000000000 540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</si>
  <si>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</si>
  <si>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</si>
  <si>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</si>
  <si>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</si>
  <si>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</si>
  <si>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 и взносы по обязательному социальному страхованию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</si>
  <si>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</si>
  <si>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</si>
  <si>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</si>
  <si>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</si>
  <si>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</si>
  <si>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</si>
  <si>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</si>
  <si>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</si>
  <si>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</si>
  <si>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</si>
  <si>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</si>
  <si>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</si>
  <si>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</si>
  <si>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</si>
  <si>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</si>
  <si>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</si>
  <si>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</si>
  <si>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</si>
  <si>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</si>
  <si>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</si>
  <si>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</si>
  <si>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</si>
  <si>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</si>
  <si>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</si>
  <si>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</si>
  <si>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</si>
  <si>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</si>
  <si>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</si>
  <si>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</si>
  <si>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</si>
  <si>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</si>
  <si>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</si>
  <si>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</si>
  <si>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</si>
  <si>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</si>
  <si>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000 0804 0000000000 500 </t>
  </si>
  <si>
    <t xml:space="preserve">000 0804 0000000000 540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</si>
  <si>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</si>
  <si>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</si>
  <si>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</si>
  <si>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</si>
  <si>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</si>
  <si>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</si>
  <si>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</si>
  <si>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</si>
  <si>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</si>
  <si>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</si>
  <si>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</si>
  <si>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</si>
  <si>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</si>
  <si>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</si>
  <si>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</si>
  <si>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</si>
  <si>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</si>
  <si>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</si>
  <si>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</si>
  <si>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</si>
  <si>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</si>
  <si>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</si>
  <si>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</si>
  <si>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</si>
  <si>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</si>
  <si>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</si>
  <si>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</si>
  <si>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</si>
  <si>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</si>
  <si>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</si>
  <si>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</si>
  <si>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</si>
  <si>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</si>
  <si>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</si>
  <si>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</si>
  <si>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</si>
  <si>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</si>
  <si>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</si>
  <si>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</si>
  <si>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</si>
  <si>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</si>
  <si>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</si>
  <si>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009 01020000100000710</t>
  </si>
  <si>
    <t>Погашение бюджетами сельских поселений кредитов от кредитных организаций в валюте Российской Федерации</t>
  </si>
  <si>
    <t>009 01020000100000810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</si>
  <si>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</si>
  <si>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</si>
  <si>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</si>
  <si>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</si>
  <si>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</si>
  <si>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</si>
  <si>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</si>
  <si>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</si>
  <si>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</si>
  <si>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</si>
  <si>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</si>
  <si>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009 01050000000000500</t>
  </si>
  <si>
    <t>Увеличение прочих остатков денежных средств бюджетов сельских поселений</t>
  </si>
  <si>
    <t>009 01050201100000510</t>
  </si>
  <si>
    <t>уменьшение остатков средств</t>
  </si>
  <si>
    <t>720</t>
  </si>
  <si>
    <t>009 01050000000000600</t>
  </si>
  <si>
    <t>Уменьшение прочих остатков денежных средств бюджетов сельских поселений</t>
  </si>
  <si>
    <t>009 01050201100000610</t>
  </si>
  <si>
    <t>EXPORT_SRC_KIND</t>
  </si>
  <si>
    <t>EXPORT_PARAM_SRC_KIND</t>
  </si>
  <si>
    <t>3</t>
  </si>
  <si>
    <t>EXPORT_SRC_CODE</t>
  </si>
  <si>
    <t>09091</t>
  </si>
  <si>
    <t>на 01 октября 2016 года.</t>
  </si>
  <si>
    <t>% исполнения</t>
  </si>
  <si>
    <t xml:space="preserve">             ДОХОДНАЯ ЧАСТЬ БЮДЖЕТА МО СУХОВСКОЕ СЕЛЬСКОЕ ПОСЕЛЕНИЕ КИРОВСКОГО МУНИЦИПАЛЬНОГО РАЙОНА ЛЕНИНГРАДСКОЙ ОБЛАСТИ</t>
  </si>
  <si>
    <t xml:space="preserve">                                 Единица измерения: руб.</t>
  </si>
  <si>
    <t xml:space="preserve">                          2. РАСХОДНАЯ ЧАСТЬ БЮДЖЕТА МО СУХОВСКОЕ СЕЛЬСКОЕ ПОСЕЛЕНИЕ</t>
  </si>
  <si>
    <t>стр.1-2</t>
  </si>
  <si>
    <t>стр.8</t>
  </si>
  <si>
    <t xml:space="preserve">                    3. Источники финансирования дефицита бюджета МО Суховское сельское поселение</t>
  </si>
  <si>
    <t>стр.3-7</t>
  </si>
  <si>
    <t>Приложение №1 к постановлению администрации Суховского сельского поселения № 167 от 25.10.2016года.</t>
  </si>
  <si>
    <t>Приложение №2 к постановлению администрации Суховского сельского поселения №167 от 25.10.2016года.</t>
  </si>
  <si>
    <t>Приложение №3 к постановлению администрации Суховского сельского поселения №167 от 25.10.2016года.</t>
  </si>
</sst>
</file>

<file path=xl/styles.xml><?xml version="1.0" encoding="utf-8"?>
<styleSheet xmlns="http://schemas.openxmlformats.org/spreadsheetml/2006/main">
  <numFmts count="3">
    <numFmt numFmtId="164" formatCode="dd/mm/yyyy\ &quot;г.&quot;"/>
    <numFmt numFmtId="165" formatCode="?"/>
    <numFmt numFmtId="166" formatCode="#,##0.0"/>
  </numFmts>
  <fonts count="10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7"/>
      <name val="Arial Cyr"/>
      <family val="2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u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0" borderId="0" xfId="0" applyFont="1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wrapText="1"/>
    </xf>
    <xf numFmtId="4" fontId="2" fillId="0" borderId="14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left" wrapText="1"/>
    </xf>
    <xf numFmtId="4" fontId="1" fillId="0" borderId="17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4" fontId="1" fillId="0" borderId="21" xfId="0" applyNumberFormat="1" applyFont="1" applyBorder="1" applyAlignment="1">
      <alignment horizontal="right"/>
    </xf>
    <xf numFmtId="4" fontId="1" fillId="0" borderId="22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49" fontId="1" fillId="0" borderId="23" xfId="0" applyNumberFormat="1" applyFont="1" applyBorder="1" applyAlignment="1">
      <alignment horizontal="left" wrapText="1"/>
    </xf>
    <xf numFmtId="49" fontId="1" fillId="0" borderId="24" xfId="0" applyNumberFormat="1" applyFont="1" applyBorder="1" applyAlignment="1">
      <alignment horizontal="left" wrapText="1"/>
    </xf>
    <xf numFmtId="0" fontId="1" fillId="0" borderId="25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left" wrapText="1"/>
    </xf>
    <xf numFmtId="4" fontId="2" fillId="0" borderId="11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49" fontId="2" fillId="0" borderId="21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6" xfId="0" applyFont="1" applyBorder="1" applyAlignment="1">
      <alignment horizontal="left"/>
    </xf>
    <xf numFmtId="4" fontId="1" fillId="0" borderId="27" xfId="0" applyNumberFormat="1" applyFont="1" applyBorder="1" applyAlignment="1">
      <alignment horizontal="right"/>
    </xf>
    <xf numFmtId="0" fontId="0" fillId="0" borderId="18" xfId="0" applyBorder="1"/>
    <xf numFmtId="0" fontId="0" fillId="0" borderId="20" xfId="0" applyBorder="1"/>
    <xf numFmtId="0" fontId="0" fillId="0" borderId="22" xfId="0" applyBorder="1"/>
    <xf numFmtId="49" fontId="1" fillId="0" borderId="28" xfId="0" applyNumberFormat="1" applyFont="1" applyBorder="1" applyAlignment="1">
      <alignment horizontal="center" wrapText="1"/>
    </xf>
    <xf numFmtId="4" fontId="1" fillId="0" borderId="29" xfId="0" applyNumberFormat="1" applyFont="1" applyBorder="1" applyAlignment="1">
      <alignment horizontal="right"/>
    </xf>
    <xf numFmtId="4" fontId="1" fillId="0" borderId="30" xfId="0" applyNumberFormat="1" applyFont="1" applyBorder="1" applyAlignment="1">
      <alignment horizontal="right"/>
    </xf>
    <xf numFmtId="49" fontId="1" fillId="0" borderId="17" xfId="0" applyNumberFormat="1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center" wrapText="1"/>
    </xf>
    <xf numFmtId="0" fontId="0" fillId="0" borderId="31" xfId="0" applyBorder="1"/>
    <xf numFmtId="49" fontId="0" fillId="0" borderId="6" xfId="0" applyNumberFormat="1" applyBorder="1"/>
    <xf numFmtId="0" fontId="0" fillId="0" borderId="6" xfId="0" applyBorder="1" applyAlignment="1">
      <alignment horizontal="left"/>
    </xf>
    <xf numFmtId="0" fontId="0" fillId="0" borderId="6" xfId="0" applyBorder="1"/>
    <xf numFmtId="0" fontId="0" fillId="0" borderId="7" xfId="0" applyBorder="1"/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left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49" fontId="2" fillId="0" borderId="27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31" xfId="0" applyBorder="1" applyAlignment="1">
      <alignment horizontal="right"/>
    </xf>
    <xf numFmtId="49" fontId="4" fillId="0" borderId="24" xfId="0" applyNumberFormat="1" applyFont="1" applyBorder="1" applyAlignment="1">
      <alignment horizontal="left" wrapText="1"/>
    </xf>
    <xf numFmtId="49" fontId="4" fillId="0" borderId="34" xfId="0" applyNumberFormat="1" applyFont="1" applyBorder="1" applyAlignment="1">
      <alignment horizontal="center" wrapText="1"/>
    </xf>
    <xf numFmtId="49" fontId="4" fillId="0" borderId="9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right"/>
    </xf>
    <xf numFmtId="4" fontId="4" fillId="0" borderId="9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2" fillId="0" borderId="23" xfId="0" applyFont="1" applyBorder="1"/>
    <xf numFmtId="49" fontId="4" fillId="0" borderId="13" xfId="0" applyNumberFormat="1" applyFont="1" applyBorder="1" applyAlignment="1">
      <alignment horizontal="center" wrapText="1"/>
    </xf>
    <xf numFmtId="4" fontId="4" fillId="0" borderId="15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165" fontId="1" fillId="0" borderId="24" xfId="0" applyNumberFormat="1" applyFont="1" applyBorder="1" applyAlignment="1">
      <alignment horizontal="left" wrapText="1"/>
    </xf>
    <xf numFmtId="166" fontId="1" fillId="0" borderId="11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66" fontId="4" fillId="0" borderId="11" xfId="0" applyNumberFormat="1" applyFont="1" applyBorder="1" applyAlignment="1">
      <alignment horizontal="right"/>
    </xf>
    <xf numFmtId="166" fontId="1" fillId="0" borderId="17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Continuous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0" fontId="6" fillId="0" borderId="0" xfId="0" applyFont="1" applyAlignment="1">
      <alignment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166" fontId="1" fillId="0" borderId="42" xfId="0" applyNumberFormat="1" applyFont="1" applyBorder="1" applyAlignment="1">
      <alignment horizontal="right" wrapText="1"/>
    </xf>
    <xf numFmtId="166" fontId="0" fillId="0" borderId="4" xfId="0" applyNumberFormat="1" applyBorder="1" applyAlignment="1">
      <alignment horizontal="right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0" fontId="2" fillId="0" borderId="43" xfId="0" applyFont="1" applyBorder="1" applyAlignment="1">
      <alignment horizontal="right" wrapText="1"/>
    </xf>
    <xf numFmtId="0" fontId="7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290"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R96"/>
  <sheetViews>
    <sheetView showGridLines="0" tabSelected="1" zoomScaleNormal="100" workbookViewId="0">
      <selection activeCell="I15" sqref="I15"/>
    </sheetView>
  </sheetViews>
  <sheetFormatPr defaultRowHeight="12.75"/>
  <cols>
    <col min="1" max="1" width="57" customWidth="1"/>
    <col min="2" max="2" width="21.140625" customWidth="1"/>
    <col min="3" max="3" width="13.140625" customWidth="1"/>
    <col min="4" max="4" width="10.7109375" customWidth="1"/>
    <col min="5" max="5" width="12.28515625" customWidth="1"/>
    <col min="6" max="6" width="12.7109375" customWidth="1"/>
    <col min="7" max="7" width="9.7109375" customWidth="1"/>
    <col min="8" max="8" width="9.140625" hidden="1" customWidth="1"/>
    <col min="9" max="18" width="9.140625" customWidth="1"/>
  </cols>
  <sheetData>
    <row r="1" spans="1:18">
      <c r="C1" s="101" t="s">
        <v>494</v>
      </c>
      <c r="D1" s="101"/>
      <c r="E1" s="101"/>
      <c r="F1" s="101"/>
    </row>
    <row r="2" spans="1:18" ht="11.25" customHeight="1">
      <c r="C2" s="101"/>
      <c r="D2" s="101"/>
      <c r="E2" s="101"/>
      <c r="F2" s="101"/>
    </row>
    <row r="3" spans="1:18" ht="15.4" customHeight="1">
      <c r="A3" s="109"/>
      <c r="B3" s="109"/>
      <c r="C3" s="109"/>
      <c r="D3" s="2"/>
      <c r="E3" s="3"/>
      <c r="F3" s="3"/>
      <c r="H3" s="1" t="s">
        <v>12</v>
      </c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4" customHeight="1">
      <c r="A4" s="107" t="s">
        <v>487</v>
      </c>
      <c r="B4" s="107"/>
      <c r="C4" s="107"/>
      <c r="D4" s="108"/>
      <c r="E4" s="95"/>
      <c r="F4" s="95"/>
    </row>
    <row r="5" spans="1:18" ht="17.25" customHeight="1">
      <c r="A5" s="108"/>
      <c r="B5" s="108"/>
      <c r="C5" s="108"/>
      <c r="D5" s="108"/>
      <c r="E5" s="90"/>
      <c r="F5" s="96"/>
      <c r="H5" s="1" t="s">
        <v>14</v>
      </c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4.85" customHeight="1">
      <c r="A6" s="110" t="s">
        <v>485</v>
      </c>
      <c r="B6" s="111"/>
      <c r="C6" s="111"/>
      <c r="E6" s="91"/>
      <c r="F6" s="97"/>
      <c r="H6" s="1" t="s">
        <v>13</v>
      </c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4.85" customHeight="1">
      <c r="A7" s="94"/>
      <c r="B7" s="94"/>
      <c r="C7" s="94"/>
      <c r="E7" s="91"/>
      <c r="F7" s="98" t="s">
        <v>490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2" customHeight="1" thickBot="1">
      <c r="A8" s="121" t="s">
        <v>488</v>
      </c>
      <c r="B8" s="121"/>
      <c r="C8" s="121"/>
      <c r="D8" s="121"/>
      <c r="E8" s="121"/>
      <c r="F8" s="121"/>
    </row>
    <row r="9" spans="1:18" ht="4.1500000000000004" customHeight="1">
      <c r="A9" s="112" t="s">
        <v>2</v>
      </c>
      <c r="B9" s="115" t="s">
        <v>9</v>
      </c>
      <c r="C9" s="118" t="s">
        <v>8</v>
      </c>
      <c r="D9" s="118" t="s">
        <v>5</v>
      </c>
      <c r="E9" s="102" t="s">
        <v>7</v>
      </c>
      <c r="F9" s="102" t="s">
        <v>486</v>
      </c>
    </row>
    <row r="10" spans="1:18" ht="3.6" customHeight="1">
      <c r="A10" s="113"/>
      <c r="B10" s="116"/>
      <c r="C10" s="119"/>
      <c r="D10" s="119"/>
      <c r="E10" s="103"/>
      <c r="F10" s="103"/>
    </row>
    <row r="11" spans="1:18" ht="3" customHeight="1">
      <c r="A11" s="113"/>
      <c r="B11" s="116"/>
      <c r="C11" s="119"/>
      <c r="D11" s="119"/>
      <c r="E11" s="103"/>
      <c r="F11" s="103"/>
    </row>
    <row r="12" spans="1:18" ht="3" customHeight="1">
      <c r="A12" s="113"/>
      <c r="B12" s="116"/>
      <c r="C12" s="119"/>
      <c r="D12" s="119"/>
      <c r="E12" s="103"/>
      <c r="F12" s="103"/>
    </row>
    <row r="13" spans="1:18" ht="3" customHeight="1">
      <c r="A13" s="113"/>
      <c r="B13" s="116"/>
      <c r="C13" s="119"/>
      <c r="D13" s="119"/>
      <c r="E13" s="103"/>
      <c r="F13" s="103"/>
    </row>
    <row r="14" spans="1:18" ht="3" customHeight="1">
      <c r="A14" s="113"/>
      <c r="B14" s="116"/>
      <c r="C14" s="119"/>
      <c r="D14" s="119"/>
      <c r="E14" s="103"/>
      <c r="F14" s="103"/>
    </row>
    <row r="15" spans="1:18" ht="23.45" customHeight="1">
      <c r="A15" s="114"/>
      <c r="B15" s="117"/>
      <c r="C15" s="120"/>
      <c r="D15" s="120"/>
      <c r="E15" s="104"/>
      <c r="F15" s="104"/>
    </row>
    <row r="16" spans="1:18" ht="12.6" customHeight="1" thickBot="1">
      <c r="A16" s="7">
        <v>1</v>
      </c>
      <c r="B16" s="12">
        <v>2</v>
      </c>
      <c r="C16" s="9" t="s">
        <v>482</v>
      </c>
      <c r="D16" s="19" t="s">
        <v>0</v>
      </c>
      <c r="E16" s="10" t="s">
        <v>1</v>
      </c>
      <c r="F16" s="10" t="s">
        <v>6</v>
      </c>
    </row>
    <row r="17" spans="1:6">
      <c r="A17" s="24" t="s">
        <v>3</v>
      </c>
      <c r="B17" s="65" t="s">
        <v>15</v>
      </c>
      <c r="C17" s="22">
        <v>22603164</v>
      </c>
      <c r="D17" s="21">
        <v>15577292.92</v>
      </c>
      <c r="E17" s="22">
        <f>IF(OR(C17="-",D17=C17),"-",C17-IF(D17="-",0,D17))</f>
        <v>7025871.0800000001</v>
      </c>
      <c r="F17" s="89">
        <f>D17/C17%</f>
        <v>68.916426567537172</v>
      </c>
    </row>
    <row r="18" spans="1:6">
      <c r="A18" s="31" t="s">
        <v>16</v>
      </c>
      <c r="B18" s="67"/>
      <c r="C18" s="27"/>
      <c r="D18" s="27"/>
      <c r="E18" s="29"/>
      <c r="F18" s="105">
        <f>D19/C19%</f>
        <v>42.289316189702213</v>
      </c>
    </row>
    <row r="19" spans="1:6">
      <c r="A19" s="32" t="s">
        <v>17</v>
      </c>
      <c r="B19" s="68" t="s">
        <v>18</v>
      </c>
      <c r="C19" s="28">
        <v>8613500</v>
      </c>
      <c r="D19" s="28">
        <v>3642590.25</v>
      </c>
      <c r="E19" s="30">
        <f t="shared" ref="E19:E50" si="0">IF(OR(C19="-",D19=C19),"-",C19-IF(D19="-",0,D19))</f>
        <v>4970909.75</v>
      </c>
      <c r="F19" s="106"/>
    </row>
    <row r="20" spans="1:6">
      <c r="A20" s="32" t="s">
        <v>19</v>
      </c>
      <c r="B20" s="68" t="s">
        <v>20</v>
      </c>
      <c r="C20" s="28">
        <v>456000</v>
      </c>
      <c r="D20" s="28">
        <v>379198.47</v>
      </c>
      <c r="E20" s="30">
        <f t="shared" si="0"/>
        <v>76801.530000000028</v>
      </c>
      <c r="F20" s="89">
        <f>D20/C20%</f>
        <v>83.157559210526315</v>
      </c>
    </row>
    <row r="21" spans="1:6">
      <c r="A21" s="32" t="s">
        <v>21</v>
      </c>
      <c r="B21" s="68" t="s">
        <v>22</v>
      </c>
      <c r="C21" s="28">
        <v>456000</v>
      </c>
      <c r="D21" s="28">
        <v>379198.47</v>
      </c>
      <c r="E21" s="30">
        <f t="shared" si="0"/>
        <v>76801.530000000028</v>
      </c>
      <c r="F21" s="89">
        <f t="shared" ref="F21:F22" si="1">D21/C21%</f>
        <v>83.157559210526315</v>
      </c>
    </row>
    <row r="22" spans="1:6" ht="48.75" customHeight="1">
      <c r="A22" s="88" t="s">
        <v>23</v>
      </c>
      <c r="B22" s="68" t="s">
        <v>24</v>
      </c>
      <c r="C22" s="28">
        <v>456000</v>
      </c>
      <c r="D22" s="28">
        <v>376109.06</v>
      </c>
      <c r="E22" s="30">
        <f t="shared" si="0"/>
        <v>79890.94</v>
      </c>
      <c r="F22" s="89">
        <f t="shared" si="1"/>
        <v>82.480057017543857</v>
      </c>
    </row>
    <row r="23" spans="1:6" ht="74.25" customHeight="1">
      <c r="A23" s="88" t="s">
        <v>25</v>
      </c>
      <c r="B23" s="68" t="s">
        <v>26</v>
      </c>
      <c r="C23" s="28" t="s">
        <v>27</v>
      </c>
      <c r="D23" s="28">
        <v>374957.3</v>
      </c>
      <c r="E23" s="30" t="str">
        <f t="shared" si="0"/>
        <v>-</v>
      </c>
      <c r="F23" s="30"/>
    </row>
    <row r="24" spans="1:6" ht="56.25">
      <c r="A24" s="88" t="s">
        <v>28</v>
      </c>
      <c r="B24" s="68" t="s">
        <v>29</v>
      </c>
      <c r="C24" s="28" t="s">
        <v>27</v>
      </c>
      <c r="D24" s="28">
        <v>1151.76</v>
      </c>
      <c r="E24" s="30" t="str">
        <f t="shared" si="0"/>
        <v>-</v>
      </c>
      <c r="F24" s="30"/>
    </row>
    <row r="25" spans="1:6" ht="72.75" customHeight="1">
      <c r="A25" s="88" t="s">
        <v>30</v>
      </c>
      <c r="B25" s="68" t="s">
        <v>31</v>
      </c>
      <c r="C25" s="28" t="s">
        <v>27</v>
      </c>
      <c r="D25" s="28">
        <v>2985.41</v>
      </c>
      <c r="E25" s="30" t="str">
        <f t="shared" si="0"/>
        <v>-</v>
      </c>
      <c r="F25" s="30"/>
    </row>
    <row r="26" spans="1:6" ht="92.25" customHeight="1">
      <c r="A26" s="88" t="s">
        <v>32</v>
      </c>
      <c r="B26" s="68" t="s">
        <v>33</v>
      </c>
      <c r="C26" s="28" t="s">
        <v>27</v>
      </c>
      <c r="D26" s="28">
        <v>2824.6</v>
      </c>
      <c r="E26" s="30" t="str">
        <f t="shared" si="0"/>
        <v>-</v>
      </c>
      <c r="F26" s="30"/>
    </row>
    <row r="27" spans="1:6" ht="82.5" customHeight="1">
      <c r="A27" s="88" t="s">
        <v>34</v>
      </c>
      <c r="B27" s="68" t="s">
        <v>35</v>
      </c>
      <c r="C27" s="28" t="s">
        <v>27</v>
      </c>
      <c r="D27" s="28">
        <v>160.81</v>
      </c>
      <c r="E27" s="30" t="str">
        <f t="shared" si="0"/>
        <v>-</v>
      </c>
      <c r="F27" s="30"/>
    </row>
    <row r="28" spans="1:6" ht="33.75">
      <c r="A28" s="32" t="s">
        <v>36</v>
      </c>
      <c r="B28" s="68" t="s">
        <v>37</v>
      </c>
      <c r="C28" s="28" t="s">
        <v>27</v>
      </c>
      <c r="D28" s="28">
        <v>104</v>
      </c>
      <c r="E28" s="30" t="str">
        <f t="shared" si="0"/>
        <v>-</v>
      </c>
      <c r="F28" s="30"/>
    </row>
    <row r="29" spans="1:6" ht="50.25" customHeight="1">
      <c r="A29" s="32" t="s">
        <v>38</v>
      </c>
      <c r="B29" s="68" t="s">
        <v>39</v>
      </c>
      <c r="C29" s="28" t="s">
        <v>27</v>
      </c>
      <c r="D29" s="28">
        <v>104</v>
      </c>
      <c r="E29" s="30" t="str">
        <f t="shared" si="0"/>
        <v>-</v>
      </c>
      <c r="F29" s="30"/>
    </row>
    <row r="30" spans="1:6" ht="22.5">
      <c r="A30" s="32" t="s">
        <v>40</v>
      </c>
      <c r="B30" s="68" t="s">
        <v>41</v>
      </c>
      <c r="C30" s="28">
        <v>2235000</v>
      </c>
      <c r="D30" s="28">
        <v>1630627.55</v>
      </c>
      <c r="E30" s="30">
        <f t="shared" si="0"/>
        <v>604372.44999999995</v>
      </c>
      <c r="F30" s="89">
        <f t="shared" ref="F30:F34" si="2">D30/C30%</f>
        <v>72.958727069351227</v>
      </c>
    </row>
    <row r="31" spans="1:6" ht="22.5">
      <c r="A31" s="32" t="s">
        <v>42</v>
      </c>
      <c r="B31" s="68" t="s">
        <v>43</v>
      </c>
      <c r="C31" s="28">
        <v>2235000</v>
      </c>
      <c r="D31" s="28">
        <v>1630627.55</v>
      </c>
      <c r="E31" s="30">
        <f t="shared" si="0"/>
        <v>604372.44999999995</v>
      </c>
      <c r="F31" s="89">
        <f t="shared" si="2"/>
        <v>72.958727069351227</v>
      </c>
    </row>
    <row r="32" spans="1:6" ht="45">
      <c r="A32" s="32" t="s">
        <v>44</v>
      </c>
      <c r="B32" s="68" t="s">
        <v>45</v>
      </c>
      <c r="C32" s="28">
        <v>699555</v>
      </c>
      <c r="D32" s="28">
        <v>548067.79</v>
      </c>
      <c r="E32" s="30">
        <f t="shared" si="0"/>
        <v>151487.20999999996</v>
      </c>
      <c r="F32" s="89">
        <f t="shared" si="2"/>
        <v>78.345203736661162</v>
      </c>
    </row>
    <row r="33" spans="1:6" ht="56.25">
      <c r="A33" s="88" t="s">
        <v>46</v>
      </c>
      <c r="B33" s="68" t="s">
        <v>47</v>
      </c>
      <c r="C33" s="28">
        <v>11175</v>
      </c>
      <c r="D33" s="28">
        <v>8735.16</v>
      </c>
      <c r="E33" s="30">
        <f t="shared" si="0"/>
        <v>2439.84</v>
      </c>
      <c r="F33" s="89">
        <f t="shared" si="2"/>
        <v>78.166979865771808</v>
      </c>
    </row>
    <row r="34" spans="1:6" ht="45">
      <c r="A34" s="32" t="s">
        <v>48</v>
      </c>
      <c r="B34" s="68" t="s">
        <v>49</v>
      </c>
      <c r="C34" s="28">
        <v>1524270</v>
      </c>
      <c r="D34" s="28">
        <v>1149501.93</v>
      </c>
      <c r="E34" s="30">
        <f t="shared" si="0"/>
        <v>374768.07000000007</v>
      </c>
      <c r="F34" s="89">
        <f t="shared" si="2"/>
        <v>75.413275207148331</v>
      </c>
    </row>
    <row r="35" spans="1:6" ht="45">
      <c r="A35" s="32" t="s">
        <v>50</v>
      </c>
      <c r="B35" s="68" t="s">
        <v>51</v>
      </c>
      <c r="C35" s="28" t="s">
        <v>27</v>
      </c>
      <c r="D35" s="28">
        <v>-75677.33</v>
      </c>
      <c r="E35" s="30" t="str">
        <f t="shared" si="0"/>
        <v>-</v>
      </c>
      <c r="F35" s="30"/>
    </row>
    <row r="36" spans="1:6">
      <c r="A36" s="32" t="s">
        <v>52</v>
      </c>
      <c r="B36" s="68" t="s">
        <v>53</v>
      </c>
      <c r="C36" s="28">
        <v>5622500</v>
      </c>
      <c r="D36" s="28">
        <v>1333366.26</v>
      </c>
      <c r="E36" s="30">
        <f t="shared" si="0"/>
        <v>4289133.74</v>
      </c>
      <c r="F36" s="30"/>
    </row>
    <row r="37" spans="1:6">
      <c r="A37" s="32" t="s">
        <v>54</v>
      </c>
      <c r="B37" s="68" t="s">
        <v>55</v>
      </c>
      <c r="C37" s="28">
        <v>620000</v>
      </c>
      <c r="D37" s="28">
        <v>96594.61</v>
      </c>
      <c r="E37" s="30">
        <f t="shared" si="0"/>
        <v>523405.39</v>
      </c>
      <c r="F37" s="30"/>
    </row>
    <row r="38" spans="1:6" ht="33.75">
      <c r="A38" s="32" t="s">
        <v>56</v>
      </c>
      <c r="B38" s="68" t="s">
        <v>57</v>
      </c>
      <c r="C38" s="28">
        <v>620000</v>
      </c>
      <c r="D38" s="28">
        <v>96594.61</v>
      </c>
      <c r="E38" s="30">
        <f t="shared" si="0"/>
        <v>523405.39</v>
      </c>
      <c r="F38" s="30"/>
    </row>
    <row r="39" spans="1:6" ht="57.75" customHeight="1">
      <c r="A39" s="32" t="s">
        <v>58</v>
      </c>
      <c r="B39" s="68" t="s">
        <v>59</v>
      </c>
      <c r="C39" s="28" t="s">
        <v>27</v>
      </c>
      <c r="D39" s="28">
        <v>94342.77</v>
      </c>
      <c r="E39" s="30" t="str">
        <f t="shared" si="0"/>
        <v>-</v>
      </c>
      <c r="F39" s="30"/>
    </row>
    <row r="40" spans="1:6" ht="33.75">
      <c r="A40" s="32" t="s">
        <v>60</v>
      </c>
      <c r="B40" s="68" t="s">
        <v>61</v>
      </c>
      <c r="C40" s="28" t="s">
        <v>27</v>
      </c>
      <c r="D40" s="28">
        <v>2251.84</v>
      </c>
      <c r="E40" s="30" t="str">
        <f t="shared" si="0"/>
        <v>-</v>
      </c>
      <c r="F40" s="30"/>
    </row>
    <row r="41" spans="1:6">
      <c r="A41" s="32" t="s">
        <v>62</v>
      </c>
      <c r="B41" s="68" t="s">
        <v>63</v>
      </c>
      <c r="C41" s="28">
        <v>5002500</v>
      </c>
      <c r="D41" s="28">
        <v>1236771.6499999999</v>
      </c>
      <c r="E41" s="30">
        <f t="shared" si="0"/>
        <v>3765728.35</v>
      </c>
      <c r="F41" s="89">
        <f t="shared" ref="F41:F48" si="3">D41/C41%</f>
        <v>24.723071464267864</v>
      </c>
    </row>
    <row r="42" spans="1:6">
      <c r="A42" s="32" t="s">
        <v>64</v>
      </c>
      <c r="B42" s="68" t="s">
        <v>65</v>
      </c>
      <c r="C42" s="28">
        <v>2651300</v>
      </c>
      <c r="D42" s="28">
        <v>689885.68</v>
      </c>
      <c r="E42" s="30">
        <f t="shared" si="0"/>
        <v>1961414.3199999998</v>
      </c>
      <c r="F42" s="89">
        <f t="shared" si="3"/>
        <v>26.020657036170938</v>
      </c>
    </row>
    <row r="43" spans="1:6" ht="22.5">
      <c r="A43" s="32" t="s">
        <v>66</v>
      </c>
      <c r="B43" s="68" t="s">
        <v>67</v>
      </c>
      <c r="C43" s="28">
        <v>2651300</v>
      </c>
      <c r="D43" s="28">
        <v>689885.68</v>
      </c>
      <c r="E43" s="30">
        <f t="shared" si="0"/>
        <v>1961414.3199999998</v>
      </c>
      <c r="F43" s="89">
        <f t="shared" si="3"/>
        <v>26.020657036170938</v>
      </c>
    </row>
    <row r="44" spans="1:6">
      <c r="A44" s="32" t="s">
        <v>68</v>
      </c>
      <c r="B44" s="68" t="s">
        <v>69</v>
      </c>
      <c r="C44" s="28">
        <v>2351200</v>
      </c>
      <c r="D44" s="28">
        <v>546885.97</v>
      </c>
      <c r="E44" s="30">
        <f t="shared" si="0"/>
        <v>1804314.03</v>
      </c>
      <c r="F44" s="89">
        <f t="shared" si="3"/>
        <v>23.259866025859136</v>
      </c>
    </row>
    <row r="45" spans="1:6" ht="22.5">
      <c r="A45" s="32" t="s">
        <v>70</v>
      </c>
      <c r="B45" s="68" t="s">
        <v>71</v>
      </c>
      <c r="C45" s="28">
        <v>2351200</v>
      </c>
      <c r="D45" s="28">
        <v>546885.97</v>
      </c>
      <c r="E45" s="30">
        <f t="shared" si="0"/>
        <v>1804314.03</v>
      </c>
      <c r="F45" s="89">
        <f t="shared" si="3"/>
        <v>23.259866025859136</v>
      </c>
    </row>
    <row r="46" spans="1:6">
      <c r="A46" s="32" t="s">
        <v>72</v>
      </c>
      <c r="B46" s="68" t="s">
        <v>73</v>
      </c>
      <c r="C46" s="28">
        <v>10000</v>
      </c>
      <c r="D46" s="28">
        <v>3100</v>
      </c>
      <c r="E46" s="30">
        <f t="shared" si="0"/>
        <v>6900</v>
      </c>
      <c r="F46" s="89">
        <f t="shared" si="3"/>
        <v>31</v>
      </c>
    </row>
    <row r="47" spans="1:6" ht="33.75">
      <c r="A47" s="32" t="s">
        <v>74</v>
      </c>
      <c r="B47" s="68" t="s">
        <v>75</v>
      </c>
      <c r="C47" s="28">
        <v>10000</v>
      </c>
      <c r="D47" s="28">
        <v>3100</v>
      </c>
      <c r="E47" s="30">
        <f t="shared" si="0"/>
        <v>6900</v>
      </c>
      <c r="F47" s="89">
        <f t="shared" si="3"/>
        <v>31</v>
      </c>
    </row>
    <row r="48" spans="1:6" ht="45">
      <c r="A48" s="32" t="s">
        <v>76</v>
      </c>
      <c r="B48" s="68" t="s">
        <v>77</v>
      </c>
      <c r="C48" s="28">
        <v>10000</v>
      </c>
      <c r="D48" s="28">
        <v>3100</v>
      </c>
      <c r="E48" s="30">
        <f t="shared" si="0"/>
        <v>6900</v>
      </c>
      <c r="F48" s="89">
        <f t="shared" si="3"/>
        <v>31</v>
      </c>
    </row>
    <row r="49" spans="1:6" ht="56.25">
      <c r="A49" s="32" t="s">
        <v>78</v>
      </c>
      <c r="B49" s="68" t="s">
        <v>79</v>
      </c>
      <c r="C49" s="28" t="s">
        <v>27</v>
      </c>
      <c r="D49" s="28">
        <v>3100</v>
      </c>
      <c r="E49" s="30" t="str">
        <f t="shared" si="0"/>
        <v>-</v>
      </c>
      <c r="F49" s="30"/>
    </row>
    <row r="50" spans="1:6" ht="22.5">
      <c r="A50" s="32" t="s">
        <v>80</v>
      </c>
      <c r="B50" s="68" t="s">
        <v>81</v>
      </c>
      <c r="C50" s="28">
        <v>274000</v>
      </c>
      <c r="D50" s="28">
        <v>229183.15</v>
      </c>
      <c r="E50" s="30">
        <f t="shared" si="0"/>
        <v>44816.850000000006</v>
      </c>
      <c r="F50" s="89">
        <f>D50/C50%</f>
        <v>83.643485401459856</v>
      </c>
    </row>
    <row r="51" spans="1:6" ht="56.25">
      <c r="A51" s="88" t="s">
        <v>82</v>
      </c>
      <c r="B51" s="68" t="s">
        <v>83</v>
      </c>
      <c r="C51" s="28" t="s">
        <v>27</v>
      </c>
      <c r="D51" s="28">
        <v>56980.9</v>
      </c>
      <c r="E51" s="30" t="str">
        <f t="shared" ref="E51:E82" si="4">IF(OR(C51="-",D51=C51),"-",C51-IF(D51="-",0,D51))</f>
        <v>-</v>
      </c>
      <c r="F51" s="30"/>
    </row>
    <row r="52" spans="1:6" ht="56.25">
      <c r="A52" s="88" t="s">
        <v>84</v>
      </c>
      <c r="B52" s="68" t="s">
        <v>85</v>
      </c>
      <c r="C52" s="28" t="s">
        <v>27</v>
      </c>
      <c r="D52" s="28">
        <v>56980.9</v>
      </c>
      <c r="E52" s="30" t="str">
        <f t="shared" si="4"/>
        <v>-</v>
      </c>
      <c r="F52" s="30"/>
    </row>
    <row r="53" spans="1:6" ht="45">
      <c r="A53" s="32" t="s">
        <v>86</v>
      </c>
      <c r="B53" s="68" t="s">
        <v>87</v>
      </c>
      <c r="C53" s="28" t="s">
        <v>27</v>
      </c>
      <c r="D53" s="28">
        <v>56980.9</v>
      </c>
      <c r="E53" s="30" t="str">
        <f t="shared" si="4"/>
        <v>-</v>
      </c>
      <c r="F53" s="30"/>
    </row>
    <row r="54" spans="1:6" ht="56.25">
      <c r="A54" s="88" t="s">
        <v>88</v>
      </c>
      <c r="B54" s="68" t="s">
        <v>89</v>
      </c>
      <c r="C54" s="28">
        <v>274000</v>
      </c>
      <c r="D54" s="28">
        <v>172202.25</v>
      </c>
      <c r="E54" s="30">
        <f t="shared" si="4"/>
        <v>101797.75</v>
      </c>
      <c r="F54" s="89">
        <f t="shared" ref="F54:F60" si="5">D54/C54%</f>
        <v>62.847536496350365</v>
      </c>
    </row>
    <row r="55" spans="1:6" ht="56.25">
      <c r="A55" s="88" t="s">
        <v>90</v>
      </c>
      <c r="B55" s="68" t="s">
        <v>91</v>
      </c>
      <c r="C55" s="28">
        <v>274000</v>
      </c>
      <c r="D55" s="28">
        <v>172202.25</v>
      </c>
      <c r="E55" s="30">
        <f t="shared" si="4"/>
        <v>101797.75</v>
      </c>
      <c r="F55" s="89">
        <f t="shared" si="5"/>
        <v>62.847536496350365</v>
      </c>
    </row>
    <row r="56" spans="1:6" ht="57" customHeight="1">
      <c r="A56" s="32" t="s">
        <v>92</v>
      </c>
      <c r="B56" s="68" t="s">
        <v>93</v>
      </c>
      <c r="C56" s="28">
        <v>274000</v>
      </c>
      <c r="D56" s="28">
        <v>172202.25</v>
      </c>
      <c r="E56" s="30">
        <f t="shared" si="4"/>
        <v>101797.75</v>
      </c>
      <c r="F56" s="89">
        <f t="shared" si="5"/>
        <v>62.847536496350365</v>
      </c>
    </row>
    <row r="57" spans="1:6" ht="22.5">
      <c r="A57" s="32" t="s">
        <v>94</v>
      </c>
      <c r="B57" s="68" t="s">
        <v>95</v>
      </c>
      <c r="C57" s="28">
        <v>16000</v>
      </c>
      <c r="D57" s="28">
        <v>6348.82</v>
      </c>
      <c r="E57" s="30">
        <f t="shared" si="4"/>
        <v>9651.18</v>
      </c>
      <c r="F57" s="89">
        <f t="shared" si="5"/>
        <v>39.680124999999997</v>
      </c>
    </row>
    <row r="58" spans="1:6">
      <c r="A58" s="32" t="s">
        <v>96</v>
      </c>
      <c r="B58" s="68" t="s">
        <v>97</v>
      </c>
      <c r="C58" s="28">
        <v>16000</v>
      </c>
      <c r="D58" s="28">
        <v>4220</v>
      </c>
      <c r="E58" s="30">
        <f t="shared" si="4"/>
        <v>11780</v>
      </c>
      <c r="F58" s="89">
        <f t="shared" si="5"/>
        <v>26.375</v>
      </c>
    </row>
    <row r="59" spans="1:6">
      <c r="A59" s="32" t="s">
        <v>98</v>
      </c>
      <c r="B59" s="68" t="s">
        <v>99</v>
      </c>
      <c r="C59" s="28">
        <v>16000</v>
      </c>
      <c r="D59" s="28">
        <v>4220</v>
      </c>
      <c r="E59" s="30">
        <f t="shared" si="4"/>
        <v>11780</v>
      </c>
      <c r="F59" s="89">
        <f t="shared" si="5"/>
        <v>26.375</v>
      </c>
    </row>
    <row r="60" spans="1:6" ht="22.5">
      <c r="A60" s="32" t="s">
        <v>100</v>
      </c>
      <c r="B60" s="68" t="s">
        <v>101</v>
      </c>
      <c r="C60" s="28">
        <v>16000</v>
      </c>
      <c r="D60" s="28">
        <v>4220</v>
      </c>
      <c r="E60" s="30">
        <f t="shared" si="4"/>
        <v>11780</v>
      </c>
      <c r="F60" s="89">
        <f t="shared" si="5"/>
        <v>26.375</v>
      </c>
    </row>
    <row r="61" spans="1:6">
      <c r="A61" s="32" t="s">
        <v>102</v>
      </c>
      <c r="B61" s="68" t="s">
        <v>103</v>
      </c>
      <c r="C61" s="28" t="s">
        <v>27</v>
      </c>
      <c r="D61" s="28">
        <v>2128.8200000000002</v>
      </c>
      <c r="E61" s="30" t="str">
        <f t="shared" si="4"/>
        <v>-</v>
      </c>
      <c r="F61" s="30"/>
    </row>
    <row r="62" spans="1:6">
      <c r="A62" s="32" t="s">
        <v>104</v>
      </c>
      <c r="B62" s="68" t="s">
        <v>105</v>
      </c>
      <c r="C62" s="28" t="s">
        <v>27</v>
      </c>
      <c r="D62" s="28">
        <v>2128.8200000000002</v>
      </c>
      <c r="E62" s="30" t="str">
        <f t="shared" si="4"/>
        <v>-</v>
      </c>
      <c r="F62" s="30"/>
    </row>
    <row r="63" spans="1:6">
      <c r="A63" s="32" t="s">
        <v>106</v>
      </c>
      <c r="B63" s="68" t="s">
        <v>107</v>
      </c>
      <c r="C63" s="28" t="s">
        <v>27</v>
      </c>
      <c r="D63" s="28">
        <v>2128.8200000000002</v>
      </c>
      <c r="E63" s="30" t="str">
        <f t="shared" si="4"/>
        <v>-</v>
      </c>
      <c r="F63" s="30"/>
    </row>
    <row r="64" spans="1:6">
      <c r="A64" s="32" t="s">
        <v>108</v>
      </c>
      <c r="B64" s="68" t="s">
        <v>109</v>
      </c>
      <c r="C64" s="28" t="s">
        <v>27</v>
      </c>
      <c r="D64" s="28">
        <v>60766</v>
      </c>
      <c r="E64" s="30" t="str">
        <f t="shared" si="4"/>
        <v>-</v>
      </c>
      <c r="F64" s="30"/>
    </row>
    <row r="65" spans="1:6">
      <c r="A65" s="32" t="s">
        <v>110</v>
      </c>
      <c r="B65" s="68" t="s">
        <v>111</v>
      </c>
      <c r="C65" s="28" t="s">
        <v>27</v>
      </c>
      <c r="D65" s="28">
        <v>60766</v>
      </c>
      <c r="E65" s="30" t="str">
        <f t="shared" si="4"/>
        <v>-</v>
      </c>
      <c r="F65" s="30"/>
    </row>
    <row r="66" spans="1:6">
      <c r="A66" s="32" t="s">
        <v>112</v>
      </c>
      <c r="B66" s="68" t="s">
        <v>113</v>
      </c>
      <c r="C66" s="28" t="s">
        <v>27</v>
      </c>
      <c r="D66" s="28">
        <v>60766</v>
      </c>
      <c r="E66" s="30" t="str">
        <f t="shared" si="4"/>
        <v>-</v>
      </c>
      <c r="F66" s="30"/>
    </row>
    <row r="67" spans="1:6">
      <c r="A67" s="32" t="s">
        <v>114</v>
      </c>
      <c r="B67" s="68" t="s">
        <v>115</v>
      </c>
      <c r="C67" s="28">
        <v>13989664</v>
      </c>
      <c r="D67" s="28">
        <v>11934702.67</v>
      </c>
      <c r="E67" s="30">
        <f t="shared" si="4"/>
        <v>2054961.33</v>
      </c>
      <c r="F67" s="89">
        <f t="shared" ref="F67:F73" si="6">D67/C67%</f>
        <v>85.310860003499712</v>
      </c>
    </row>
    <row r="68" spans="1:6" ht="22.5">
      <c r="A68" s="32" t="s">
        <v>116</v>
      </c>
      <c r="B68" s="68" t="s">
        <v>117</v>
      </c>
      <c r="C68" s="28">
        <v>13919664</v>
      </c>
      <c r="D68" s="28">
        <v>11961466.99</v>
      </c>
      <c r="E68" s="30">
        <f t="shared" si="4"/>
        <v>1958197.0099999998</v>
      </c>
      <c r="F68" s="89">
        <f t="shared" si="6"/>
        <v>85.932153175536413</v>
      </c>
    </row>
    <row r="69" spans="1:6" ht="22.5">
      <c r="A69" s="32" t="s">
        <v>118</v>
      </c>
      <c r="B69" s="68" t="s">
        <v>119</v>
      </c>
      <c r="C69" s="28">
        <v>5609100</v>
      </c>
      <c r="D69" s="28">
        <v>4592565</v>
      </c>
      <c r="E69" s="30">
        <f t="shared" si="4"/>
        <v>1016535</v>
      </c>
      <c r="F69" s="89">
        <f t="shared" si="6"/>
        <v>81.877039097181367</v>
      </c>
    </row>
    <row r="70" spans="1:6">
      <c r="A70" s="32" t="s">
        <v>120</v>
      </c>
      <c r="B70" s="68" t="s">
        <v>121</v>
      </c>
      <c r="C70" s="28">
        <v>5609100</v>
      </c>
      <c r="D70" s="28">
        <v>4592565</v>
      </c>
      <c r="E70" s="30">
        <f t="shared" si="4"/>
        <v>1016535</v>
      </c>
      <c r="F70" s="89">
        <f t="shared" si="6"/>
        <v>81.877039097181367</v>
      </c>
    </row>
    <row r="71" spans="1:6" ht="22.5">
      <c r="A71" s="32" t="s">
        <v>122</v>
      </c>
      <c r="B71" s="68" t="s">
        <v>123</v>
      </c>
      <c r="C71" s="28">
        <v>5609100</v>
      </c>
      <c r="D71" s="28">
        <v>4592565</v>
      </c>
      <c r="E71" s="30">
        <f t="shared" si="4"/>
        <v>1016535</v>
      </c>
      <c r="F71" s="89">
        <f t="shared" si="6"/>
        <v>81.877039097181367</v>
      </c>
    </row>
    <row r="72" spans="1:6" ht="22.5">
      <c r="A72" s="32" t="s">
        <v>124</v>
      </c>
      <c r="B72" s="68" t="s">
        <v>125</v>
      </c>
      <c r="C72" s="28">
        <v>2916397</v>
      </c>
      <c r="D72" s="28">
        <v>2916361</v>
      </c>
      <c r="E72" s="30">
        <f t="shared" si="4"/>
        <v>36</v>
      </c>
      <c r="F72" s="89">
        <f t="shared" si="6"/>
        <v>99.998765600156631</v>
      </c>
    </row>
    <row r="73" spans="1:6" ht="56.25">
      <c r="A73" s="88" t="s">
        <v>126</v>
      </c>
      <c r="B73" s="68" t="s">
        <v>127</v>
      </c>
      <c r="C73" s="28">
        <v>1119500</v>
      </c>
      <c r="D73" s="28">
        <v>1119464</v>
      </c>
      <c r="E73" s="30">
        <f t="shared" si="4"/>
        <v>36</v>
      </c>
      <c r="F73" s="89">
        <f t="shared" si="6"/>
        <v>99.996784278695841</v>
      </c>
    </row>
    <row r="74" spans="1:6" ht="56.25">
      <c r="A74" s="88" t="s">
        <v>128</v>
      </c>
      <c r="B74" s="68" t="s">
        <v>129</v>
      </c>
      <c r="C74" s="28">
        <v>1119500</v>
      </c>
      <c r="D74" s="28">
        <v>1119464</v>
      </c>
      <c r="E74" s="30">
        <f t="shared" si="4"/>
        <v>36</v>
      </c>
      <c r="F74" s="89">
        <f>D74/C74%</f>
        <v>99.996784278695841</v>
      </c>
    </row>
    <row r="75" spans="1:6">
      <c r="A75" s="32" t="s">
        <v>130</v>
      </c>
      <c r="B75" s="68" t="s">
        <v>131</v>
      </c>
      <c r="C75" s="28">
        <v>1796897</v>
      </c>
      <c r="D75" s="28">
        <v>1796897</v>
      </c>
      <c r="E75" s="30" t="str">
        <f t="shared" si="4"/>
        <v>-</v>
      </c>
      <c r="F75" s="30"/>
    </row>
    <row r="76" spans="1:6">
      <c r="A76" s="32" t="s">
        <v>132</v>
      </c>
      <c r="B76" s="68" t="s">
        <v>133</v>
      </c>
      <c r="C76" s="28">
        <v>1796897</v>
      </c>
      <c r="D76" s="28">
        <v>1796897</v>
      </c>
      <c r="E76" s="30" t="str">
        <f t="shared" si="4"/>
        <v>-</v>
      </c>
      <c r="F76" s="30"/>
    </row>
    <row r="77" spans="1:6" ht="22.5">
      <c r="A77" s="32" t="s">
        <v>134</v>
      </c>
      <c r="B77" s="68" t="s">
        <v>135</v>
      </c>
      <c r="C77" s="28">
        <v>97630</v>
      </c>
      <c r="D77" s="28">
        <v>73472.5</v>
      </c>
      <c r="E77" s="30">
        <f t="shared" si="4"/>
        <v>24157.5</v>
      </c>
      <c r="F77" s="89">
        <f t="shared" ref="F77:F79" si="7">D77/C77%</f>
        <v>75.25606883130186</v>
      </c>
    </row>
    <row r="78" spans="1:6" ht="22.5">
      <c r="A78" s="32" t="s">
        <v>136</v>
      </c>
      <c r="B78" s="68" t="s">
        <v>137</v>
      </c>
      <c r="C78" s="28">
        <v>96630</v>
      </c>
      <c r="D78" s="28">
        <v>72472.5</v>
      </c>
      <c r="E78" s="30">
        <f t="shared" si="4"/>
        <v>24157.5</v>
      </c>
      <c r="F78" s="89">
        <f t="shared" si="7"/>
        <v>75</v>
      </c>
    </row>
    <row r="79" spans="1:6" ht="33.75">
      <c r="A79" s="32" t="s">
        <v>138</v>
      </c>
      <c r="B79" s="68" t="s">
        <v>139</v>
      </c>
      <c r="C79" s="28">
        <v>96630</v>
      </c>
      <c r="D79" s="28">
        <v>72472.5</v>
      </c>
      <c r="E79" s="30">
        <f t="shared" si="4"/>
        <v>24157.5</v>
      </c>
      <c r="F79" s="89">
        <f t="shared" si="7"/>
        <v>75</v>
      </c>
    </row>
    <row r="80" spans="1:6" ht="22.5">
      <c r="A80" s="32" t="s">
        <v>140</v>
      </c>
      <c r="B80" s="68" t="s">
        <v>141</v>
      </c>
      <c r="C80" s="28">
        <v>1000</v>
      </c>
      <c r="D80" s="28">
        <v>1000</v>
      </c>
      <c r="E80" s="30" t="str">
        <f t="shared" si="4"/>
        <v>-</v>
      </c>
      <c r="F80" s="30"/>
    </row>
    <row r="81" spans="1:6" ht="22.5">
      <c r="A81" s="32" t="s">
        <v>142</v>
      </c>
      <c r="B81" s="68" t="s">
        <v>143</v>
      </c>
      <c r="C81" s="28">
        <v>1000</v>
      </c>
      <c r="D81" s="28">
        <v>1000</v>
      </c>
      <c r="E81" s="30" t="str">
        <f t="shared" si="4"/>
        <v>-</v>
      </c>
      <c r="F81" s="30"/>
    </row>
    <row r="82" spans="1:6">
      <c r="A82" s="32" t="s">
        <v>144</v>
      </c>
      <c r="B82" s="68" t="s">
        <v>145</v>
      </c>
      <c r="C82" s="28">
        <v>5296537</v>
      </c>
      <c r="D82" s="28">
        <v>4379068.49</v>
      </c>
      <c r="E82" s="30">
        <f t="shared" si="4"/>
        <v>917468.50999999978</v>
      </c>
      <c r="F82" s="89">
        <f t="shared" ref="F82:F89" si="8">D82/C82%</f>
        <v>82.677955237544836</v>
      </c>
    </row>
    <row r="83" spans="1:6" ht="33.75">
      <c r="A83" s="32" t="s">
        <v>146</v>
      </c>
      <c r="B83" s="68" t="s">
        <v>147</v>
      </c>
      <c r="C83" s="28">
        <v>185315</v>
      </c>
      <c r="D83" s="28">
        <v>138986.25</v>
      </c>
      <c r="E83" s="30">
        <f t="shared" ref="E83:E95" si="9">IF(OR(C83="-",D83=C83),"-",C83-IF(D83="-",0,D83))</f>
        <v>46328.75</v>
      </c>
      <c r="F83" s="89">
        <f t="shared" si="8"/>
        <v>75</v>
      </c>
    </row>
    <row r="84" spans="1:6" ht="45">
      <c r="A84" s="32" t="s">
        <v>148</v>
      </c>
      <c r="B84" s="68" t="s">
        <v>149</v>
      </c>
      <c r="C84" s="28">
        <v>185315</v>
      </c>
      <c r="D84" s="28">
        <v>138986.25</v>
      </c>
      <c r="E84" s="30">
        <f t="shared" si="9"/>
        <v>46328.75</v>
      </c>
      <c r="F84" s="89">
        <f t="shared" si="8"/>
        <v>75</v>
      </c>
    </row>
    <row r="85" spans="1:6">
      <c r="A85" s="32" t="s">
        <v>150</v>
      </c>
      <c r="B85" s="68" t="s">
        <v>151</v>
      </c>
      <c r="C85" s="28">
        <v>5111222</v>
      </c>
      <c r="D85" s="28">
        <v>4240082.24</v>
      </c>
      <c r="E85" s="30">
        <f t="shared" si="9"/>
        <v>871139.75999999978</v>
      </c>
      <c r="F85" s="89">
        <f t="shared" si="8"/>
        <v>82.956330990905897</v>
      </c>
    </row>
    <row r="86" spans="1:6" ht="22.5">
      <c r="A86" s="32" t="s">
        <v>152</v>
      </c>
      <c r="B86" s="68" t="s">
        <v>153</v>
      </c>
      <c r="C86" s="28">
        <v>5111222</v>
      </c>
      <c r="D86" s="28">
        <v>4240082.24</v>
      </c>
      <c r="E86" s="30">
        <f t="shared" si="9"/>
        <v>871139.75999999978</v>
      </c>
      <c r="F86" s="89">
        <f t="shared" si="8"/>
        <v>82.956330990905897</v>
      </c>
    </row>
    <row r="87" spans="1:6">
      <c r="A87" s="32" t="s">
        <v>154</v>
      </c>
      <c r="B87" s="68" t="s">
        <v>155</v>
      </c>
      <c r="C87" s="28">
        <v>70000</v>
      </c>
      <c r="D87" s="28">
        <v>98000</v>
      </c>
      <c r="E87" s="30">
        <f t="shared" si="9"/>
        <v>-28000</v>
      </c>
      <c r="F87" s="89">
        <f t="shared" si="8"/>
        <v>140</v>
      </c>
    </row>
    <row r="88" spans="1:6">
      <c r="A88" s="32" t="s">
        <v>156</v>
      </c>
      <c r="B88" s="68" t="s">
        <v>157</v>
      </c>
      <c r="C88" s="28">
        <v>70000</v>
      </c>
      <c r="D88" s="28">
        <v>98000</v>
      </c>
      <c r="E88" s="30">
        <f t="shared" si="9"/>
        <v>-28000</v>
      </c>
      <c r="F88" s="89">
        <f t="shared" si="8"/>
        <v>140</v>
      </c>
    </row>
    <row r="89" spans="1:6">
      <c r="A89" s="32" t="s">
        <v>156</v>
      </c>
      <c r="B89" s="68" t="s">
        <v>158</v>
      </c>
      <c r="C89" s="28">
        <v>70000</v>
      </c>
      <c r="D89" s="28">
        <v>98000</v>
      </c>
      <c r="E89" s="30">
        <f t="shared" si="9"/>
        <v>-28000</v>
      </c>
      <c r="F89" s="89">
        <f t="shared" si="8"/>
        <v>140</v>
      </c>
    </row>
    <row r="90" spans="1:6" ht="70.5" customHeight="1">
      <c r="A90" s="32" t="s">
        <v>159</v>
      </c>
      <c r="B90" s="68" t="s">
        <v>160</v>
      </c>
      <c r="C90" s="28" t="s">
        <v>27</v>
      </c>
      <c r="D90" s="28">
        <v>3609.46</v>
      </c>
      <c r="E90" s="30" t="str">
        <f t="shared" si="9"/>
        <v>-</v>
      </c>
      <c r="F90" s="30"/>
    </row>
    <row r="91" spans="1:6" ht="45">
      <c r="A91" s="32" t="s">
        <v>161</v>
      </c>
      <c r="B91" s="68" t="s">
        <v>162</v>
      </c>
      <c r="C91" s="28" t="s">
        <v>27</v>
      </c>
      <c r="D91" s="28">
        <v>3609.46</v>
      </c>
      <c r="E91" s="30" t="str">
        <f t="shared" si="9"/>
        <v>-</v>
      </c>
      <c r="F91" s="30"/>
    </row>
    <row r="92" spans="1:6" ht="48.75" customHeight="1">
      <c r="A92" s="32" t="s">
        <v>163</v>
      </c>
      <c r="B92" s="68" t="s">
        <v>164</v>
      </c>
      <c r="C92" s="28" t="s">
        <v>27</v>
      </c>
      <c r="D92" s="28">
        <v>3609.46</v>
      </c>
      <c r="E92" s="30" t="str">
        <f t="shared" si="9"/>
        <v>-</v>
      </c>
      <c r="F92" s="30"/>
    </row>
    <row r="93" spans="1:6" ht="33.75">
      <c r="A93" s="32" t="s">
        <v>165</v>
      </c>
      <c r="B93" s="68" t="s">
        <v>166</v>
      </c>
      <c r="C93" s="28" t="s">
        <v>27</v>
      </c>
      <c r="D93" s="28">
        <v>3609.46</v>
      </c>
      <c r="E93" s="30" t="str">
        <f t="shared" si="9"/>
        <v>-</v>
      </c>
      <c r="F93" s="30"/>
    </row>
    <row r="94" spans="1:6" ht="33.75">
      <c r="A94" s="32" t="s">
        <v>167</v>
      </c>
      <c r="B94" s="68" t="s">
        <v>168</v>
      </c>
      <c r="C94" s="28" t="s">
        <v>27</v>
      </c>
      <c r="D94" s="28">
        <v>-128373.78</v>
      </c>
      <c r="E94" s="30" t="str">
        <f t="shared" si="9"/>
        <v>-</v>
      </c>
      <c r="F94" s="30"/>
    </row>
    <row r="95" spans="1:6" ht="34.5" thickBot="1">
      <c r="A95" s="32" t="s">
        <v>169</v>
      </c>
      <c r="B95" s="68" t="s">
        <v>170</v>
      </c>
      <c r="C95" s="28" t="s">
        <v>27</v>
      </c>
      <c r="D95" s="28">
        <v>-128373.78</v>
      </c>
      <c r="E95" s="30" t="str">
        <f t="shared" si="9"/>
        <v>-</v>
      </c>
      <c r="F95" s="30"/>
    </row>
    <row r="96" spans="1:6" ht="13.15" customHeight="1">
      <c r="A96" s="33"/>
      <c r="B96" s="34"/>
      <c r="C96" s="13"/>
      <c r="D96" s="13"/>
      <c r="E96" s="13"/>
      <c r="F96" s="13"/>
    </row>
  </sheetData>
  <mergeCells count="12">
    <mergeCell ref="C1:F2"/>
    <mergeCell ref="F9:F15"/>
    <mergeCell ref="F18:F19"/>
    <mergeCell ref="A4:D5"/>
    <mergeCell ref="E9:E15"/>
    <mergeCell ref="A3:C3"/>
    <mergeCell ref="A6:C6"/>
    <mergeCell ref="A9:A15"/>
    <mergeCell ref="B9:B15"/>
    <mergeCell ref="C9:C15"/>
    <mergeCell ref="D9:D15"/>
    <mergeCell ref="A8:F8"/>
  </mergeCells>
  <conditionalFormatting sqref="E17:E95 F17:F18 F20:F95">
    <cfRule type="cellIs" dxfId="0" priority="79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39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G232"/>
  <sheetViews>
    <sheetView showGridLines="0" workbookViewId="0">
      <selection activeCell="J17" sqref="J17"/>
    </sheetView>
  </sheetViews>
  <sheetFormatPr defaultRowHeight="12.75"/>
  <cols>
    <col min="1" max="1" width="45.7109375" customWidth="1"/>
    <col min="2" max="2" width="4.28515625" customWidth="1"/>
    <col min="3" max="3" width="31.85546875" customWidth="1"/>
    <col min="4" max="4" width="14.85546875" customWidth="1"/>
    <col min="5" max="5" width="13.5703125" customWidth="1"/>
    <col min="6" max="6" width="14.42578125" customWidth="1"/>
    <col min="7" max="7" width="18.7109375" customWidth="1"/>
  </cols>
  <sheetData>
    <row r="1" spans="1:7">
      <c r="D1" s="101" t="s">
        <v>495</v>
      </c>
      <c r="E1" s="101"/>
      <c r="F1" s="101"/>
      <c r="G1" s="101"/>
    </row>
    <row r="2" spans="1:7">
      <c r="D2" s="101"/>
      <c r="E2" s="101"/>
      <c r="F2" s="101"/>
      <c r="G2" s="101"/>
    </row>
    <row r="3" spans="1:7" ht="13.9" customHeight="1">
      <c r="A3" s="122" t="s">
        <v>489</v>
      </c>
      <c r="B3" s="122"/>
      <c r="C3" s="122"/>
      <c r="D3" s="122"/>
      <c r="E3" s="123"/>
      <c r="F3" s="123"/>
      <c r="G3" s="123"/>
    </row>
    <row r="4" spans="1:7" ht="13.9" customHeight="1" thickBot="1">
      <c r="A4" s="4"/>
      <c r="B4" s="4"/>
      <c r="C4" s="6"/>
      <c r="D4" s="5"/>
      <c r="E4" s="5"/>
      <c r="F4" s="5"/>
      <c r="G4" s="100" t="s">
        <v>493</v>
      </c>
    </row>
    <row r="5" spans="1:7" ht="10.15" customHeight="1">
      <c r="A5" s="124" t="s">
        <v>2</v>
      </c>
      <c r="B5" s="115" t="s">
        <v>4</v>
      </c>
      <c r="C5" s="127" t="s">
        <v>10</v>
      </c>
      <c r="D5" s="118" t="s">
        <v>8</v>
      </c>
      <c r="E5" s="129" t="s">
        <v>5</v>
      </c>
      <c r="F5" s="102" t="s">
        <v>486</v>
      </c>
      <c r="G5" s="102" t="s">
        <v>7</v>
      </c>
    </row>
    <row r="6" spans="1:7" ht="5.45" customHeight="1">
      <c r="A6" s="125"/>
      <c r="B6" s="116"/>
      <c r="C6" s="128"/>
      <c r="D6" s="119"/>
      <c r="E6" s="130"/>
      <c r="F6" s="103"/>
      <c r="G6" s="103"/>
    </row>
    <row r="7" spans="1:7" ht="9.6" customHeight="1">
      <c r="A7" s="125"/>
      <c r="B7" s="116"/>
      <c r="C7" s="128"/>
      <c r="D7" s="119"/>
      <c r="E7" s="130"/>
      <c r="F7" s="103"/>
      <c r="G7" s="103"/>
    </row>
    <row r="8" spans="1:7" ht="6" customHeight="1">
      <c r="A8" s="125"/>
      <c r="B8" s="116"/>
      <c r="C8" s="128"/>
      <c r="D8" s="119"/>
      <c r="E8" s="130"/>
      <c r="F8" s="103"/>
      <c r="G8" s="103"/>
    </row>
    <row r="9" spans="1:7" ht="6.6" customHeight="1">
      <c r="A9" s="125"/>
      <c r="B9" s="116"/>
      <c r="C9" s="128"/>
      <c r="D9" s="119"/>
      <c r="E9" s="130"/>
      <c r="F9" s="103"/>
      <c r="G9" s="103"/>
    </row>
    <row r="10" spans="1:7" ht="10.9" customHeight="1">
      <c r="A10" s="125"/>
      <c r="B10" s="116"/>
      <c r="C10" s="128"/>
      <c r="D10" s="119"/>
      <c r="E10" s="130"/>
      <c r="F10" s="103"/>
      <c r="G10" s="103"/>
    </row>
    <row r="11" spans="1:7" ht="4.1500000000000004" hidden="1" customHeight="1">
      <c r="A11" s="125"/>
      <c r="B11" s="116"/>
      <c r="C11" s="63"/>
      <c r="D11" s="119"/>
      <c r="E11" s="14"/>
      <c r="F11" s="17"/>
      <c r="G11" s="17"/>
    </row>
    <row r="12" spans="1:7" ht="13.15" hidden="1" customHeight="1">
      <c r="A12" s="126"/>
      <c r="B12" s="117"/>
      <c r="C12" s="64"/>
      <c r="D12" s="120"/>
      <c r="E12" s="16"/>
      <c r="F12" s="18"/>
      <c r="G12" s="18"/>
    </row>
    <row r="13" spans="1:7" ht="13.9" customHeight="1" thickBot="1">
      <c r="A13" s="7">
        <v>1</v>
      </c>
      <c r="B13" s="8">
        <v>2</v>
      </c>
      <c r="C13" s="12">
        <v>3</v>
      </c>
      <c r="D13" s="9" t="s">
        <v>0</v>
      </c>
      <c r="E13" s="15" t="s">
        <v>1</v>
      </c>
      <c r="F13" s="10" t="s">
        <v>6</v>
      </c>
      <c r="G13" s="10" t="s">
        <v>6</v>
      </c>
    </row>
    <row r="14" spans="1:7">
      <c r="A14" s="74" t="s">
        <v>171</v>
      </c>
      <c r="B14" s="75" t="s">
        <v>172</v>
      </c>
      <c r="C14" s="76" t="s">
        <v>173</v>
      </c>
      <c r="D14" s="77">
        <v>23352464</v>
      </c>
      <c r="E14" s="78">
        <v>13832830.859999999</v>
      </c>
      <c r="F14" s="92">
        <f>E14/D14%</f>
        <v>59.234994902465104</v>
      </c>
      <c r="G14" s="79">
        <f>IF(OR(D14="-",E14=D14),"-",D14-IF(E14="-",0,E14))</f>
        <v>9519633.1400000006</v>
      </c>
    </row>
    <row r="15" spans="1:7">
      <c r="A15" s="80" t="s">
        <v>16</v>
      </c>
      <c r="B15" s="48"/>
      <c r="C15" s="69"/>
      <c r="D15" s="72"/>
      <c r="E15" s="49"/>
      <c r="F15" s="92"/>
      <c r="G15" s="50"/>
    </row>
    <row r="16" spans="1:7">
      <c r="A16" s="74" t="s">
        <v>174</v>
      </c>
      <c r="B16" s="75" t="s">
        <v>172</v>
      </c>
      <c r="C16" s="76" t="s">
        <v>175</v>
      </c>
      <c r="D16" s="77">
        <v>7262650.75</v>
      </c>
      <c r="E16" s="78">
        <v>4738023.05</v>
      </c>
      <c r="F16" s="92">
        <f>E16/D16%</f>
        <v>65.23820589885861</v>
      </c>
      <c r="G16" s="79">
        <f t="shared" ref="G16:G79" si="0">IF(OR(D16="-",E16=D16),"-",D16-IF(E16="-",0,E16))</f>
        <v>2524627.7000000002</v>
      </c>
    </row>
    <row r="17" spans="1:7" ht="56.25">
      <c r="A17" s="25" t="s">
        <v>176</v>
      </c>
      <c r="B17" s="55" t="s">
        <v>172</v>
      </c>
      <c r="C17" s="66" t="s">
        <v>177</v>
      </c>
      <c r="D17" s="23">
        <v>4341487.53</v>
      </c>
      <c r="E17" s="47">
        <v>2730083.21</v>
      </c>
      <c r="F17" s="93">
        <f>E17/D17%</f>
        <v>62.883589809596899</v>
      </c>
      <c r="G17" s="26">
        <f t="shared" si="0"/>
        <v>1611404.3200000003</v>
      </c>
    </row>
    <row r="18" spans="1:7" ht="22.5">
      <c r="A18" s="25" t="s">
        <v>178</v>
      </c>
      <c r="B18" s="55" t="s">
        <v>172</v>
      </c>
      <c r="C18" s="66" t="s">
        <v>179</v>
      </c>
      <c r="D18" s="23">
        <v>4341487.53</v>
      </c>
      <c r="E18" s="47">
        <v>2730083.21</v>
      </c>
      <c r="F18" s="93">
        <f t="shared" ref="F18:F31" si="1">E18/D18%</f>
        <v>62.883589809596899</v>
      </c>
      <c r="G18" s="26">
        <f t="shared" si="0"/>
        <v>1611404.3200000003</v>
      </c>
    </row>
    <row r="19" spans="1:7" ht="33.75">
      <c r="A19" s="25" t="s">
        <v>180</v>
      </c>
      <c r="B19" s="55" t="s">
        <v>172</v>
      </c>
      <c r="C19" s="66" t="s">
        <v>181</v>
      </c>
      <c r="D19" s="23">
        <v>3324198.1</v>
      </c>
      <c r="E19" s="47">
        <v>2077124.75</v>
      </c>
      <c r="F19" s="93">
        <f t="shared" si="1"/>
        <v>62.484986980769889</v>
      </c>
      <c r="G19" s="26">
        <f t="shared" si="0"/>
        <v>1247073.3500000001</v>
      </c>
    </row>
    <row r="20" spans="1:7" ht="33.75">
      <c r="A20" s="25" t="s">
        <v>182</v>
      </c>
      <c r="B20" s="55" t="s">
        <v>172</v>
      </c>
      <c r="C20" s="66" t="s">
        <v>183</v>
      </c>
      <c r="D20" s="23">
        <v>13381.6</v>
      </c>
      <c r="E20" s="47">
        <v>2936</v>
      </c>
      <c r="F20" s="93">
        <f t="shared" si="1"/>
        <v>21.940575118072577</v>
      </c>
      <c r="G20" s="26">
        <f t="shared" si="0"/>
        <v>10445.6</v>
      </c>
    </row>
    <row r="21" spans="1:7" ht="33.75">
      <c r="A21" s="25" t="s">
        <v>184</v>
      </c>
      <c r="B21" s="55" t="s">
        <v>172</v>
      </c>
      <c r="C21" s="66" t="s">
        <v>185</v>
      </c>
      <c r="D21" s="23">
        <v>1003907.83</v>
      </c>
      <c r="E21" s="47">
        <v>650022.46</v>
      </c>
      <c r="F21" s="93">
        <f t="shared" si="1"/>
        <v>64.749217067068798</v>
      </c>
      <c r="G21" s="26">
        <f t="shared" si="0"/>
        <v>353885.37</v>
      </c>
    </row>
    <row r="22" spans="1:7" ht="22.5">
      <c r="A22" s="25" t="s">
        <v>186</v>
      </c>
      <c r="B22" s="55" t="s">
        <v>172</v>
      </c>
      <c r="C22" s="66" t="s">
        <v>187</v>
      </c>
      <c r="D22" s="23">
        <v>2679687.7999999998</v>
      </c>
      <c r="E22" s="47">
        <v>1856116.07</v>
      </c>
      <c r="F22" s="93">
        <f t="shared" si="1"/>
        <v>69.26613130081796</v>
      </c>
      <c r="G22" s="26">
        <f t="shared" si="0"/>
        <v>823571.72999999975</v>
      </c>
    </row>
    <row r="23" spans="1:7" ht="22.5">
      <c r="A23" s="25" t="s">
        <v>188</v>
      </c>
      <c r="B23" s="55" t="s">
        <v>172</v>
      </c>
      <c r="C23" s="66" t="s">
        <v>189</v>
      </c>
      <c r="D23" s="23">
        <v>2679687.7999999998</v>
      </c>
      <c r="E23" s="47">
        <v>1856116.07</v>
      </c>
      <c r="F23" s="93">
        <f t="shared" si="1"/>
        <v>69.26613130081796</v>
      </c>
      <c r="G23" s="26">
        <f t="shared" si="0"/>
        <v>823571.72999999975</v>
      </c>
    </row>
    <row r="24" spans="1:7" ht="22.5">
      <c r="A24" s="25" t="s">
        <v>190</v>
      </c>
      <c r="B24" s="55" t="s">
        <v>172</v>
      </c>
      <c r="C24" s="66" t="s">
        <v>191</v>
      </c>
      <c r="D24" s="23">
        <v>381180.27</v>
      </c>
      <c r="E24" s="47">
        <v>127696.1</v>
      </c>
      <c r="F24" s="93">
        <f t="shared" si="1"/>
        <v>33.50018614552112</v>
      </c>
      <c r="G24" s="26">
        <f t="shared" si="0"/>
        <v>253484.17</v>
      </c>
    </row>
    <row r="25" spans="1:7" ht="22.5">
      <c r="A25" s="25" t="s">
        <v>192</v>
      </c>
      <c r="B25" s="55" t="s">
        <v>172</v>
      </c>
      <c r="C25" s="66" t="s">
        <v>193</v>
      </c>
      <c r="D25" s="23">
        <v>2298507.5299999998</v>
      </c>
      <c r="E25" s="47">
        <v>1728419.97</v>
      </c>
      <c r="F25" s="93">
        <f t="shared" si="1"/>
        <v>75.1974899990865</v>
      </c>
      <c r="G25" s="26">
        <f t="shared" si="0"/>
        <v>570087.55999999982</v>
      </c>
    </row>
    <row r="26" spans="1:7">
      <c r="A26" s="25" t="s">
        <v>194</v>
      </c>
      <c r="B26" s="55" t="s">
        <v>172</v>
      </c>
      <c r="C26" s="66" t="s">
        <v>195</v>
      </c>
      <c r="D26" s="23">
        <v>196828</v>
      </c>
      <c r="E26" s="47">
        <v>147621</v>
      </c>
      <c r="F26" s="93">
        <f t="shared" si="1"/>
        <v>75</v>
      </c>
      <c r="G26" s="26">
        <f t="shared" si="0"/>
        <v>49207</v>
      </c>
    </row>
    <row r="27" spans="1:7">
      <c r="A27" s="25" t="s">
        <v>144</v>
      </c>
      <c r="B27" s="55" t="s">
        <v>172</v>
      </c>
      <c r="C27" s="66" t="s">
        <v>196</v>
      </c>
      <c r="D27" s="23">
        <v>196828</v>
      </c>
      <c r="E27" s="47">
        <v>147621</v>
      </c>
      <c r="F27" s="93">
        <f t="shared" si="1"/>
        <v>75</v>
      </c>
      <c r="G27" s="26">
        <f t="shared" si="0"/>
        <v>49207</v>
      </c>
    </row>
    <row r="28" spans="1:7">
      <c r="A28" s="25" t="s">
        <v>197</v>
      </c>
      <c r="B28" s="55" t="s">
        <v>172</v>
      </c>
      <c r="C28" s="66" t="s">
        <v>198</v>
      </c>
      <c r="D28" s="23">
        <v>44647.42</v>
      </c>
      <c r="E28" s="47">
        <v>4202.7700000000004</v>
      </c>
      <c r="F28" s="93">
        <f t="shared" si="1"/>
        <v>9.4132426912910088</v>
      </c>
      <c r="G28" s="26">
        <f t="shared" si="0"/>
        <v>40444.649999999994</v>
      </c>
    </row>
    <row r="29" spans="1:7">
      <c r="A29" s="25" t="s">
        <v>199</v>
      </c>
      <c r="B29" s="55" t="s">
        <v>172</v>
      </c>
      <c r="C29" s="66" t="s">
        <v>200</v>
      </c>
      <c r="D29" s="23">
        <v>14647.42</v>
      </c>
      <c r="E29" s="47">
        <v>4202.7700000000004</v>
      </c>
      <c r="F29" s="93">
        <f t="shared" si="1"/>
        <v>28.692902913960278</v>
      </c>
      <c r="G29" s="26">
        <f t="shared" si="0"/>
        <v>10444.65</v>
      </c>
    </row>
    <row r="30" spans="1:7">
      <c r="A30" s="25" t="s">
        <v>201</v>
      </c>
      <c r="B30" s="55" t="s">
        <v>172</v>
      </c>
      <c r="C30" s="66" t="s">
        <v>202</v>
      </c>
      <c r="D30" s="23">
        <v>9372.82</v>
      </c>
      <c r="E30" s="47">
        <v>576.75</v>
      </c>
      <c r="F30" s="93">
        <f t="shared" si="1"/>
        <v>6.1534308777934497</v>
      </c>
      <c r="G30" s="26">
        <f t="shared" si="0"/>
        <v>8796.07</v>
      </c>
    </row>
    <row r="31" spans="1:7">
      <c r="A31" s="25" t="s">
        <v>203</v>
      </c>
      <c r="B31" s="55" t="s">
        <v>172</v>
      </c>
      <c r="C31" s="66" t="s">
        <v>204</v>
      </c>
      <c r="D31" s="23">
        <v>5274.6</v>
      </c>
      <c r="E31" s="47">
        <v>3626.02</v>
      </c>
      <c r="F31" s="93">
        <f t="shared" si="1"/>
        <v>68.744928525385802</v>
      </c>
      <c r="G31" s="26">
        <f t="shared" si="0"/>
        <v>1648.5800000000004</v>
      </c>
    </row>
    <row r="32" spans="1:7">
      <c r="A32" s="25" t="s">
        <v>205</v>
      </c>
      <c r="B32" s="55" t="s">
        <v>172</v>
      </c>
      <c r="C32" s="66" t="s">
        <v>206</v>
      </c>
      <c r="D32" s="23">
        <v>30000</v>
      </c>
      <c r="E32" s="47" t="s">
        <v>27</v>
      </c>
      <c r="F32" s="26"/>
      <c r="G32" s="26">
        <f t="shared" si="0"/>
        <v>30000</v>
      </c>
    </row>
    <row r="33" spans="1:7" ht="33.75">
      <c r="A33" s="74" t="s">
        <v>207</v>
      </c>
      <c r="B33" s="75" t="s">
        <v>172</v>
      </c>
      <c r="C33" s="76" t="s">
        <v>208</v>
      </c>
      <c r="D33" s="77">
        <v>1087690.8</v>
      </c>
      <c r="E33" s="78">
        <v>674731.44</v>
      </c>
      <c r="F33" s="92">
        <f>E33/D33%</f>
        <v>62.033386694086211</v>
      </c>
      <c r="G33" s="79">
        <f t="shared" si="0"/>
        <v>412959.3600000001</v>
      </c>
    </row>
    <row r="34" spans="1:7" ht="56.25">
      <c r="A34" s="25" t="s">
        <v>176</v>
      </c>
      <c r="B34" s="55" t="s">
        <v>172</v>
      </c>
      <c r="C34" s="66" t="s">
        <v>209</v>
      </c>
      <c r="D34" s="23">
        <v>1087690.8</v>
      </c>
      <c r="E34" s="47">
        <v>674731.44</v>
      </c>
      <c r="F34" s="93">
        <f t="shared" ref="F34:F37" si="2">E34/D34%</f>
        <v>62.033386694086211</v>
      </c>
      <c r="G34" s="26">
        <f t="shared" si="0"/>
        <v>412959.3600000001</v>
      </c>
    </row>
    <row r="35" spans="1:7" ht="22.5">
      <c r="A35" s="25" t="s">
        <v>178</v>
      </c>
      <c r="B35" s="55" t="s">
        <v>172</v>
      </c>
      <c r="C35" s="66" t="s">
        <v>210</v>
      </c>
      <c r="D35" s="23">
        <v>1087690.8</v>
      </c>
      <c r="E35" s="47">
        <v>674731.44</v>
      </c>
      <c r="F35" s="93">
        <f t="shared" si="2"/>
        <v>62.033386694086211</v>
      </c>
      <c r="G35" s="26">
        <f t="shared" si="0"/>
        <v>412959.3600000001</v>
      </c>
    </row>
    <row r="36" spans="1:7" ht="33.75">
      <c r="A36" s="25" t="s">
        <v>180</v>
      </c>
      <c r="B36" s="55" t="s">
        <v>172</v>
      </c>
      <c r="C36" s="66" t="s">
        <v>211</v>
      </c>
      <c r="D36" s="23">
        <v>835400</v>
      </c>
      <c r="E36" s="47">
        <v>530010</v>
      </c>
      <c r="F36" s="93">
        <f t="shared" si="2"/>
        <v>63.443859229111801</v>
      </c>
      <c r="G36" s="26">
        <f t="shared" si="0"/>
        <v>305390</v>
      </c>
    </row>
    <row r="37" spans="1:7" ht="33.75">
      <c r="A37" s="25" t="s">
        <v>184</v>
      </c>
      <c r="B37" s="55" t="s">
        <v>172</v>
      </c>
      <c r="C37" s="66" t="s">
        <v>212</v>
      </c>
      <c r="D37" s="23">
        <v>252290.8</v>
      </c>
      <c r="E37" s="47">
        <v>144721.44</v>
      </c>
      <c r="F37" s="93">
        <f t="shared" si="2"/>
        <v>57.362947836385636</v>
      </c>
      <c r="G37" s="26">
        <f t="shared" si="0"/>
        <v>107569.35999999999</v>
      </c>
    </row>
    <row r="38" spans="1:7" ht="45">
      <c r="A38" s="74" t="s">
        <v>213</v>
      </c>
      <c r="B38" s="75" t="s">
        <v>172</v>
      </c>
      <c r="C38" s="76" t="s">
        <v>214</v>
      </c>
      <c r="D38" s="77">
        <v>94488.02</v>
      </c>
      <c r="E38" s="78">
        <v>39823.97</v>
      </c>
      <c r="F38" s="92">
        <f>E38/D38%</f>
        <v>42.147110289748902</v>
      </c>
      <c r="G38" s="79">
        <f t="shared" si="0"/>
        <v>54664.05</v>
      </c>
    </row>
    <row r="39" spans="1:7" ht="56.25">
      <c r="A39" s="25" t="s">
        <v>176</v>
      </c>
      <c r="B39" s="55" t="s">
        <v>172</v>
      </c>
      <c r="C39" s="66" t="s">
        <v>215</v>
      </c>
      <c r="D39" s="23">
        <v>3884.4</v>
      </c>
      <c r="E39" s="47" t="s">
        <v>27</v>
      </c>
      <c r="F39" s="26"/>
      <c r="G39" s="26">
        <f t="shared" si="0"/>
        <v>3884.4</v>
      </c>
    </row>
    <row r="40" spans="1:7" ht="22.5">
      <c r="A40" s="25" t="s">
        <v>178</v>
      </c>
      <c r="B40" s="55" t="s">
        <v>172</v>
      </c>
      <c r="C40" s="66" t="s">
        <v>216</v>
      </c>
      <c r="D40" s="23">
        <v>3884.4</v>
      </c>
      <c r="E40" s="47" t="s">
        <v>27</v>
      </c>
      <c r="F40" s="26"/>
      <c r="G40" s="26">
        <f t="shared" si="0"/>
        <v>3884.4</v>
      </c>
    </row>
    <row r="41" spans="1:7" ht="33.75">
      <c r="A41" s="25" t="s">
        <v>182</v>
      </c>
      <c r="B41" s="55" t="s">
        <v>172</v>
      </c>
      <c r="C41" s="66" t="s">
        <v>217</v>
      </c>
      <c r="D41" s="23">
        <v>3884.4</v>
      </c>
      <c r="E41" s="47" t="s">
        <v>27</v>
      </c>
      <c r="F41" s="26"/>
      <c r="G41" s="26">
        <f t="shared" si="0"/>
        <v>3884.4</v>
      </c>
    </row>
    <row r="42" spans="1:7" ht="22.5">
      <c r="A42" s="25" t="s">
        <v>186</v>
      </c>
      <c r="B42" s="55" t="s">
        <v>172</v>
      </c>
      <c r="C42" s="66" t="s">
        <v>218</v>
      </c>
      <c r="D42" s="23">
        <v>62198.62</v>
      </c>
      <c r="E42" s="47">
        <v>19270.22</v>
      </c>
      <c r="F42" s="93">
        <f t="shared" ref="F42:F47" si="3">E42/D42%</f>
        <v>30.98174846966058</v>
      </c>
      <c r="G42" s="26">
        <f t="shared" si="0"/>
        <v>42928.4</v>
      </c>
    </row>
    <row r="43" spans="1:7" ht="22.5">
      <c r="A43" s="25" t="s">
        <v>188</v>
      </c>
      <c r="B43" s="55" t="s">
        <v>172</v>
      </c>
      <c r="C43" s="66" t="s">
        <v>219</v>
      </c>
      <c r="D43" s="23">
        <v>62198.62</v>
      </c>
      <c r="E43" s="47">
        <v>19270.22</v>
      </c>
      <c r="F43" s="93">
        <f t="shared" si="3"/>
        <v>30.98174846966058</v>
      </c>
      <c r="G43" s="26">
        <f t="shared" si="0"/>
        <v>42928.4</v>
      </c>
    </row>
    <row r="44" spans="1:7" ht="22.5">
      <c r="A44" s="25" t="s">
        <v>190</v>
      </c>
      <c r="B44" s="55" t="s">
        <v>172</v>
      </c>
      <c r="C44" s="66" t="s">
        <v>220</v>
      </c>
      <c r="D44" s="23">
        <v>14577.29</v>
      </c>
      <c r="E44" s="47">
        <v>3950</v>
      </c>
      <c r="F44" s="93">
        <f t="shared" si="3"/>
        <v>27.096943259000813</v>
      </c>
      <c r="G44" s="26">
        <f t="shared" si="0"/>
        <v>10627.29</v>
      </c>
    </row>
    <row r="45" spans="1:7" ht="22.5">
      <c r="A45" s="25" t="s">
        <v>192</v>
      </c>
      <c r="B45" s="55" t="s">
        <v>172</v>
      </c>
      <c r="C45" s="66" t="s">
        <v>221</v>
      </c>
      <c r="D45" s="23">
        <v>47621.33</v>
      </c>
      <c r="E45" s="47">
        <v>15320.22</v>
      </c>
      <c r="F45" s="93">
        <f t="shared" si="3"/>
        <v>32.170920047802106</v>
      </c>
      <c r="G45" s="26">
        <f t="shared" si="0"/>
        <v>32301.11</v>
      </c>
    </row>
    <row r="46" spans="1:7">
      <c r="A46" s="25" t="s">
        <v>194</v>
      </c>
      <c r="B46" s="55" t="s">
        <v>172</v>
      </c>
      <c r="C46" s="66" t="s">
        <v>222</v>
      </c>
      <c r="D46" s="23">
        <v>27405</v>
      </c>
      <c r="E46" s="47">
        <v>20553.75</v>
      </c>
      <c r="F46" s="93">
        <f t="shared" si="3"/>
        <v>75</v>
      </c>
      <c r="G46" s="26">
        <f t="shared" si="0"/>
        <v>6851.25</v>
      </c>
    </row>
    <row r="47" spans="1:7">
      <c r="A47" s="25" t="s">
        <v>144</v>
      </c>
      <c r="B47" s="55" t="s">
        <v>172</v>
      </c>
      <c r="C47" s="66" t="s">
        <v>223</v>
      </c>
      <c r="D47" s="23">
        <v>27405</v>
      </c>
      <c r="E47" s="47">
        <v>20553.75</v>
      </c>
      <c r="F47" s="93">
        <f t="shared" si="3"/>
        <v>75</v>
      </c>
      <c r="G47" s="26">
        <f t="shared" si="0"/>
        <v>6851.25</v>
      </c>
    </row>
    <row r="48" spans="1:7">
      <c r="A48" s="25" t="s">
        <v>197</v>
      </c>
      <c r="B48" s="55" t="s">
        <v>172</v>
      </c>
      <c r="C48" s="66" t="s">
        <v>224</v>
      </c>
      <c r="D48" s="23">
        <v>1000</v>
      </c>
      <c r="E48" s="47" t="s">
        <v>27</v>
      </c>
      <c r="F48" s="26"/>
      <c r="G48" s="26">
        <f t="shared" si="0"/>
        <v>1000</v>
      </c>
    </row>
    <row r="49" spans="1:7">
      <c r="A49" s="25" t="s">
        <v>199</v>
      </c>
      <c r="B49" s="55" t="s">
        <v>172</v>
      </c>
      <c r="C49" s="66" t="s">
        <v>225</v>
      </c>
      <c r="D49" s="23">
        <v>1000</v>
      </c>
      <c r="E49" s="47" t="s">
        <v>27</v>
      </c>
      <c r="F49" s="26"/>
      <c r="G49" s="26">
        <f t="shared" si="0"/>
        <v>1000</v>
      </c>
    </row>
    <row r="50" spans="1:7">
      <c r="A50" s="25" t="s">
        <v>203</v>
      </c>
      <c r="B50" s="55" t="s">
        <v>172</v>
      </c>
      <c r="C50" s="66" t="s">
        <v>226</v>
      </c>
      <c r="D50" s="23">
        <v>1000</v>
      </c>
      <c r="E50" s="47" t="s">
        <v>27</v>
      </c>
      <c r="F50" s="26"/>
      <c r="G50" s="26">
        <f t="shared" si="0"/>
        <v>1000</v>
      </c>
    </row>
    <row r="51" spans="1:7" ht="45">
      <c r="A51" s="74" t="s">
        <v>227</v>
      </c>
      <c r="B51" s="75" t="s">
        <v>172</v>
      </c>
      <c r="C51" s="76" t="s">
        <v>228</v>
      </c>
      <c r="D51" s="77">
        <v>4525154.1900000004</v>
      </c>
      <c r="E51" s="78">
        <v>2622099.5099999998</v>
      </c>
      <c r="F51" s="92">
        <f>E51/D51%</f>
        <v>57.944976014176426</v>
      </c>
      <c r="G51" s="79">
        <f t="shared" si="0"/>
        <v>1903054.6800000006</v>
      </c>
    </row>
    <row r="52" spans="1:7" ht="56.25">
      <c r="A52" s="25" t="s">
        <v>176</v>
      </c>
      <c r="B52" s="55" t="s">
        <v>172</v>
      </c>
      <c r="C52" s="66" t="s">
        <v>229</v>
      </c>
      <c r="D52" s="23">
        <v>3249912.33</v>
      </c>
      <c r="E52" s="47">
        <v>2055351.77</v>
      </c>
      <c r="F52" s="93">
        <f t="shared" ref="F52:F66" si="4">E52/D52%</f>
        <v>63.243298935390051</v>
      </c>
      <c r="G52" s="26">
        <f t="shared" si="0"/>
        <v>1194560.56</v>
      </c>
    </row>
    <row r="53" spans="1:7" ht="22.5">
      <c r="A53" s="25" t="s">
        <v>178</v>
      </c>
      <c r="B53" s="55" t="s">
        <v>172</v>
      </c>
      <c r="C53" s="66" t="s">
        <v>230</v>
      </c>
      <c r="D53" s="23">
        <v>3249912.33</v>
      </c>
      <c r="E53" s="47">
        <v>2055351.77</v>
      </c>
      <c r="F53" s="93">
        <f t="shared" si="4"/>
        <v>63.243298935390051</v>
      </c>
      <c r="G53" s="26">
        <f t="shared" si="0"/>
        <v>1194560.56</v>
      </c>
    </row>
    <row r="54" spans="1:7" ht="33.75">
      <c r="A54" s="25" t="s">
        <v>180</v>
      </c>
      <c r="B54" s="55" t="s">
        <v>172</v>
      </c>
      <c r="C54" s="66" t="s">
        <v>231</v>
      </c>
      <c r="D54" s="23">
        <v>2488798.1</v>
      </c>
      <c r="E54" s="47">
        <v>1547114.75</v>
      </c>
      <c r="F54" s="93">
        <f t="shared" si="4"/>
        <v>62.163128057675713</v>
      </c>
      <c r="G54" s="26">
        <f t="shared" si="0"/>
        <v>941683.35000000009</v>
      </c>
    </row>
    <row r="55" spans="1:7" ht="33.75">
      <c r="A55" s="25" t="s">
        <v>182</v>
      </c>
      <c r="B55" s="55" t="s">
        <v>172</v>
      </c>
      <c r="C55" s="66" t="s">
        <v>232</v>
      </c>
      <c r="D55" s="23">
        <v>9497.2000000000007</v>
      </c>
      <c r="E55" s="47">
        <v>2936</v>
      </c>
      <c r="F55" s="93">
        <f t="shared" si="4"/>
        <v>30.914374763088066</v>
      </c>
      <c r="G55" s="26">
        <f t="shared" si="0"/>
        <v>6561.2000000000007</v>
      </c>
    </row>
    <row r="56" spans="1:7" ht="33.75">
      <c r="A56" s="25" t="s">
        <v>184</v>
      </c>
      <c r="B56" s="55" t="s">
        <v>172</v>
      </c>
      <c r="C56" s="66" t="s">
        <v>233</v>
      </c>
      <c r="D56" s="23">
        <v>751617.03</v>
      </c>
      <c r="E56" s="47">
        <v>505301.02</v>
      </c>
      <c r="F56" s="93">
        <f t="shared" si="4"/>
        <v>67.22852195086638</v>
      </c>
      <c r="G56" s="26">
        <f t="shared" si="0"/>
        <v>246316.01</v>
      </c>
    </row>
    <row r="57" spans="1:7" ht="22.5">
      <c r="A57" s="25" t="s">
        <v>186</v>
      </c>
      <c r="B57" s="55" t="s">
        <v>172</v>
      </c>
      <c r="C57" s="66" t="s">
        <v>234</v>
      </c>
      <c r="D57" s="23">
        <v>1154759.44</v>
      </c>
      <c r="E57" s="47">
        <v>476158.3</v>
      </c>
      <c r="F57" s="93">
        <f t="shared" si="4"/>
        <v>41.23441502240501</v>
      </c>
      <c r="G57" s="26">
        <f t="shared" si="0"/>
        <v>678601.1399999999</v>
      </c>
    </row>
    <row r="58" spans="1:7" ht="22.5">
      <c r="A58" s="25" t="s">
        <v>188</v>
      </c>
      <c r="B58" s="55" t="s">
        <v>172</v>
      </c>
      <c r="C58" s="66" t="s">
        <v>235</v>
      </c>
      <c r="D58" s="23">
        <v>1154759.44</v>
      </c>
      <c r="E58" s="47">
        <v>476158.3</v>
      </c>
      <c r="F58" s="93">
        <f t="shared" si="4"/>
        <v>41.23441502240501</v>
      </c>
      <c r="G58" s="26">
        <f t="shared" si="0"/>
        <v>678601.1399999999</v>
      </c>
    </row>
    <row r="59" spans="1:7" ht="22.5">
      <c r="A59" s="25" t="s">
        <v>190</v>
      </c>
      <c r="B59" s="55" t="s">
        <v>172</v>
      </c>
      <c r="C59" s="66" t="s">
        <v>236</v>
      </c>
      <c r="D59" s="23">
        <v>366602.98</v>
      </c>
      <c r="E59" s="47">
        <v>123746.1</v>
      </c>
      <c r="F59" s="93">
        <f t="shared" si="4"/>
        <v>33.754799265406959</v>
      </c>
      <c r="G59" s="26">
        <f t="shared" si="0"/>
        <v>242856.87999999998</v>
      </c>
    </row>
    <row r="60" spans="1:7" ht="22.5">
      <c r="A60" s="25" t="s">
        <v>192</v>
      </c>
      <c r="B60" s="55" t="s">
        <v>172</v>
      </c>
      <c r="C60" s="66" t="s">
        <v>237</v>
      </c>
      <c r="D60" s="23">
        <v>788156.46</v>
      </c>
      <c r="E60" s="47">
        <v>352412.2</v>
      </c>
      <c r="F60" s="93">
        <f t="shared" si="4"/>
        <v>44.713482396629729</v>
      </c>
      <c r="G60" s="26">
        <f t="shared" si="0"/>
        <v>435744.25999999995</v>
      </c>
    </row>
    <row r="61" spans="1:7">
      <c r="A61" s="25" t="s">
        <v>194</v>
      </c>
      <c r="B61" s="55" t="s">
        <v>172</v>
      </c>
      <c r="C61" s="66" t="s">
        <v>238</v>
      </c>
      <c r="D61" s="23">
        <v>115835</v>
      </c>
      <c r="E61" s="47">
        <v>86876.25</v>
      </c>
      <c r="F61" s="93">
        <f t="shared" si="4"/>
        <v>75</v>
      </c>
      <c r="G61" s="26">
        <f t="shared" si="0"/>
        <v>28958.75</v>
      </c>
    </row>
    <row r="62" spans="1:7">
      <c r="A62" s="25" t="s">
        <v>144</v>
      </c>
      <c r="B62" s="55" t="s">
        <v>172</v>
      </c>
      <c r="C62" s="66" t="s">
        <v>239</v>
      </c>
      <c r="D62" s="23">
        <v>115835</v>
      </c>
      <c r="E62" s="47">
        <v>86876.25</v>
      </c>
      <c r="F62" s="93">
        <f t="shared" si="4"/>
        <v>75</v>
      </c>
      <c r="G62" s="26">
        <f t="shared" si="0"/>
        <v>28958.75</v>
      </c>
    </row>
    <row r="63" spans="1:7">
      <c r="A63" s="25" t="s">
        <v>197</v>
      </c>
      <c r="B63" s="55" t="s">
        <v>172</v>
      </c>
      <c r="C63" s="66" t="s">
        <v>240</v>
      </c>
      <c r="D63" s="23">
        <v>4647.42</v>
      </c>
      <c r="E63" s="47">
        <v>3713.19</v>
      </c>
      <c r="F63" s="93">
        <f t="shared" si="4"/>
        <v>79.897878823088931</v>
      </c>
      <c r="G63" s="26">
        <f t="shared" si="0"/>
        <v>934.23</v>
      </c>
    </row>
    <row r="64" spans="1:7">
      <c r="A64" s="25" t="s">
        <v>199</v>
      </c>
      <c r="B64" s="55" t="s">
        <v>172</v>
      </c>
      <c r="C64" s="66" t="s">
        <v>241</v>
      </c>
      <c r="D64" s="23">
        <v>4647.42</v>
      </c>
      <c r="E64" s="47">
        <v>3713.19</v>
      </c>
      <c r="F64" s="93">
        <f t="shared" si="4"/>
        <v>79.897878823088931</v>
      </c>
      <c r="G64" s="26">
        <f t="shared" si="0"/>
        <v>934.23</v>
      </c>
    </row>
    <row r="65" spans="1:7">
      <c r="A65" s="25" t="s">
        <v>201</v>
      </c>
      <c r="B65" s="55" t="s">
        <v>172</v>
      </c>
      <c r="C65" s="66" t="s">
        <v>242</v>
      </c>
      <c r="D65" s="23">
        <v>372.82</v>
      </c>
      <c r="E65" s="47">
        <v>87.17</v>
      </c>
      <c r="F65" s="93">
        <f t="shared" si="4"/>
        <v>23.381256370366398</v>
      </c>
      <c r="G65" s="26">
        <f t="shared" si="0"/>
        <v>285.64999999999998</v>
      </c>
    </row>
    <row r="66" spans="1:7">
      <c r="A66" s="25" t="s">
        <v>203</v>
      </c>
      <c r="B66" s="55" t="s">
        <v>172</v>
      </c>
      <c r="C66" s="66" t="s">
        <v>243</v>
      </c>
      <c r="D66" s="23">
        <v>4274.6000000000004</v>
      </c>
      <c r="E66" s="47">
        <v>3626.02</v>
      </c>
      <c r="F66" s="93">
        <f t="shared" si="4"/>
        <v>84.827118326860983</v>
      </c>
      <c r="G66" s="26">
        <f t="shared" si="0"/>
        <v>648.58000000000038</v>
      </c>
    </row>
    <row r="67" spans="1:7" ht="33.75">
      <c r="A67" s="74" t="s">
        <v>244</v>
      </c>
      <c r="B67" s="75" t="s">
        <v>172</v>
      </c>
      <c r="C67" s="76" t="s">
        <v>245</v>
      </c>
      <c r="D67" s="77">
        <v>22641</v>
      </c>
      <c r="E67" s="78">
        <v>16980.75</v>
      </c>
      <c r="F67" s="92">
        <f>E67/D67%</f>
        <v>75</v>
      </c>
      <c r="G67" s="79">
        <f t="shared" si="0"/>
        <v>5660.25</v>
      </c>
    </row>
    <row r="68" spans="1:7">
      <c r="A68" s="25" t="s">
        <v>194</v>
      </c>
      <c r="B68" s="55" t="s">
        <v>172</v>
      </c>
      <c r="C68" s="66" t="s">
        <v>246</v>
      </c>
      <c r="D68" s="23">
        <v>22641</v>
      </c>
      <c r="E68" s="47">
        <v>16980.75</v>
      </c>
      <c r="F68" s="93">
        <f t="shared" ref="F68:F69" si="5">E68/D68%</f>
        <v>75</v>
      </c>
      <c r="G68" s="26">
        <f t="shared" si="0"/>
        <v>5660.25</v>
      </c>
    </row>
    <row r="69" spans="1:7">
      <c r="A69" s="25" t="s">
        <v>144</v>
      </c>
      <c r="B69" s="55" t="s">
        <v>172</v>
      </c>
      <c r="C69" s="66" t="s">
        <v>247</v>
      </c>
      <c r="D69" s="23">
        <v>22641</v>
      </c>
      <c r="E69" s="47">
        <v>16980.75</v>
      </c>
      <c r="F69" s="93">
        <f t="shared" si="5"/>
        <v>75</v>
      </c>
      <c r="G69" s="26">
        <f t="shared" si="0"/>
        <v>5660.25</v>
      </c>
    </row>
    <row r="70" spans="1:7">
      <c r="A70" s="74" t="s">
        <v>248</v>
      </c>
      <c r="B70" s="75" t="s">
        <v>172</v>
      </c>
      <c r="C70" s="76" t="s">
        <v>249</v>
      </c>
      <c r="D70" s="77">
        <v>30000</v>
      </c>
      <c r="E70" s="78" t="s">
        <v>27</v>
      </c>
      <c r="F70" s="79"/>
      <c r="G70" s="79">
        <f t="shared" si="0"/>
        <v>30000</v>
      </c>
    </row>
    <row r="71" spans="1:7">
      <c r="A71" s="25" t="s">
        <v>197</v>
      </c>
      <c r="B71" s="55" t="s">
        <v>172</v>
      </c>
      <c r="C71" s="66" t="s">
        <v>250</v>
      </c>
      <c r="D71" s="23">
        <v>30000</v>
      </c>
      <c r="E71" s="47" t="s">
        <v>27</v>
      </c>
      <c r="F71" s="26"/>
      <c r="G71" s="26">
        <f t="shared" si="0"/>
        <v>30000</v>
      </c>
    </row>
    <row r="72" spans="1:7">
      <c r="A72" s="25" t="s">
        <v>205</v>
      </c>
      <c r="B72" s="55" t="s">
        <v>172</v>
      </c>
      <c r="C72" s="66" t="s">
        <v>251</v>
      </c>
      <c r="D72" s="23">
        <v>30000</v>
      </c>
      <c r="E72" s="47" t="s">
        <v>27</v>
      </c>
      <c r="F72" s="26"/>
      <c r="G72" s="26">
        <f t="shared" si="0"/>
        <v>30000</v>
      </c>
    </row>
    <row r="73" spans="1:7">
      <c r="A73" s="74" t="s">
        <v>252</v>
      </c>
      <c r="B73" s="75" t="s">
        <v>172</v>
      </c>
      <c r="C73" s="76" t="s">
        <v>253</v>
      </c>
      <c r="D73" s="77">
        <v>1502676.74</v>
      </c>
      <c r="E73" s="78">
        <v>1384387.38</v>
      </c>
      <c r="F73" s="92">
        <f>E73/D73%</f>
        <v>92.128090037515307</v>
      </c>
      <c r="G73" s="79">
        <f t="shared" si="0"/>
        <v>118289.3600000001</v>
      </c>
    </row>
    <row r="74" spans="1:7" ht="22.5">
      <c r="A74" s="25" t="s">
        <v>186</v>
      </c>
      <c r="B74" s="55" t="s">
        <v>172</v>
      </c>
      <c r="C74" s="66" t="s">
        <v>254</v>
      </c>
      <c r="D74" s="23">
        <v>1462729.74</v>
      </c>
      <c r="E74" s="47">
        <v>1360687.55</v>
      </c>
      <c r="F74" s="93">
        <f t="shared" ref="F74:F81" si="6">E74/D74%</f>
        <v>93.023852102713121</v>
      </c>
      <c r="G74" s="26">
        <f t="shared" si="0"/>
        <v>102042.18999999994</v>
      </c>
    </row>
    <row r="75" spans="1:7" ht="22.5">
      <c r="A75" s="25" t="s">
        <v>188</v>
      </c>
      <c r="B75" s="55" t="s">
        <v>172</v>
      </c>
      <c r="C75" s="66" t="s">
        <v>255</v>
      </c>
      <c r="D75" s="23">
        <v>1462729.74</v>
      </c>
      <c r="E75" s="47">
        <v>1360687.55</v>
      </c>
      <c r="F75" s="93">
        <f t="shared" si="6"/>
        <v>93.023852102713121</v>
      </c>
      <c r="G75" s="26">
        <f t="shared" si="0"/>
        <v>102042.18999999994</v>
      </c>
    </row>
    <row r="76" spans="1:7" ht="22.5">
      <c r="A76" s="25" t="s">
        <v>192</v>
      </c>
      <c r="B76" s="55" t="s">
        <v>172</v>
      </c>
      <c r="C76" s="66" t="s">
        <v>256</v>
      </c>
      <c r="D76" s="23">
        <v>1462729.74</v>
      </c>
      <c r="E76" s="47">
        <v>1360687.55</v>
      </c>
      <c r="F76" s="93">
        <f t="shared" si="6"/>
        <v>93.023852102713121</v>
      </c>
      <c r="G76" s="26">
        <f t="shared" si="0"/>
        <v>102042.18999999994</v>
      </c>
    </row>
    <row r="77" spans="1:7">
      <c r="A77" s="25" t="s">
        <v>194</v>
      </c>
      <c r="B77" s="55" t="s">
        <v>172</v>
      </c>
      <c r="C77" s="66" t="s">
        <v>257</v>
      </c>
      <c r="D77" s="23">
        <v>30947</v>
      </c>
      <c r="E77" s="47">
        <v>23210.25</v>
      </c>
      <c r="F77" s="93">
        <f t="shared" si="6"/>
        <v>75</v>
      </c>
      <c r="G77" s="26">
        <f t="shared" si="0"/>
        <v>7736.75</v>
      </c>
    </row>
    <row r="78" spans="1:7">
      <c r="A78" s="25" t="s">
        <v>144</v>
      </c>
      <c r="B78" s="55" t="s">
        <v>172</v>
      </c>
      <c r="C78" s="66" t="s">
        <v>258</v>
      </c>
      <c r="D78" s="23">
        <v>30947</v>
      </c>
      <c r="E78" s="47">
        <v>23210.25</v>
      </c>
      <c r="F78" s="93">
        <f t="shared" si="6"/>
        <v>75</v>
      </c>
      <c r="G78" s="26">
        <f t="shared" si="0"/>
        <v>7736.75</v>
      </c>
    </row>
    <row r="79" spans="1:7">
      <c r="A79" s="25" t="s">
        <v>197</v>
      </c>
      <c r="B79" s="55" t="s">
        <v>172</v>
      </c>
      <c r="C79" s="66" t="s">
        <v>259</v>
      </c>
      <c r="D79" s="23">
        <v>9000</v>
      </c>
      <c r="E79" s="47">
        <v>489.58</v>
      </c>
      <c r="F79" s="93">
        <f t="shared" si="6"/>
        <v>5.4397777777777776</v>
      </c>
      <c r="G79" s="26">
        <f t="shared" si="0"/>
        <v>8510.42</v>
      </c>
    </row>
    <row r="80" spans="1:7">
      <c r="A80" s="25" t="s">
        <v>199</v>
      </c>
      <c r="B80" s="55" t="s">
        <v>172</v>
      </c>
      <c r="C80" s="66" t="s">
        <v>260</v>
      </c>
      <c r="D80" s="23">
        <v>9000</v>
      </c>
      <c r="E80" s="47">
        <v>489.58</v>
      </c>
      <c r="F80" s="93">
        <f t="shared" si="6"/>
        <v>5.4397777777777776</v>
      </c>
      <c r="G80" s="26">
        <f t="shared" ref="G80:G143" si="7">IF(OR(D80="-",E80=D80),"-",D80-IF(E80="-",0,E80))</f>
        <v>8510.42</v>
      </c>
    </row>
    <row r="81" spans="1:7">
      <c r="A81" s="25" t="s">
        <v>201</v>
      </c>
      <c r="B81" s="55" t="s">
        <v>172</v>
      </c>
      <c r="C81" s="66" t="s">
        <v>261</v>
      </c>
      <c r="D81" s="23">
        <v>9000</v>
      </c>
      <c r="E81" s="47">
        <v>489.58</v>
      </c>
      <c r="F81" s="93">
        <f t="shared" si="6"/>
        <v>5.4397777777777776</v>
      </c>
      <c r="G81" s="26">
        <f t="shared" si="7"/>
        <v>8510.42</v>
      </c>
    </row>
    <row r="82" spans="1:7">
      <c r="A82" s="74" t="s">
        <v>262</v>
      </c>
      <c r="B82" s="75" t="s">
        <v>172</v>
      </c>
      <c r="C82" s="76" t="s">
        <v>263</v>
      </c>
      <c r="D82" s="77">
        <v>96630</v>
      </c>
      <c r="E82" s="78">
        <v>48780.85</v>
      </c>
      <c r="F82" s="92">
        <f>E82/D82%</f>
        <v>50.482096657352791</v>
      </c>
      <c r="G82" s="79">
        <f t="shared" si="7"/>
        <v>47849.15</v>
      </c>
    </row>
    <row r="83" spans="1:7" ht="56.25">
      <c r="A83" s="25" t="s">
        <v>176</v>
      </c>
      <c r="B83" s="55" t="s">
        <v>172</v>
      </c>
      <c r="C83" s="66" t="s">
        <v>264</v>
      </c>
      <c r="D83" s="23">
        <v>90915.98</v>
      </c>
      <c r="E83" s="47">
        <v>44886.85</v>
      </c>
      <c r="F83" s="93">
        <f t="shared" ref="F83:F89" si="8">E83/D83%</f>
        <v>49.371793605480583</v>
      </c>
      <c r="G83" s="26">
        <f t="shared" si="7"/>
        <v>46029.13</v>
      </c>
    </row>
    <row r="84" spans="1:7" ht="22.5">
      <c r="A84" s="25" t="s">
        <v>178</v>
      </c>
      <c r="B84" s="55" t="s">
        <v>172</v>
      </c>
      <c r="C84" s="66" t="s">
        <v>265</v>
      </c>
      <c r="D84" s="23">
        <v>90915.98</v>
      </c>
      <c r="E84" s="47">
        <v>44886.85</v>
      </c>
      <c r="F84" s="93">
        <f t="shared" si="8"/>
        <v>49.371793605480583</v>
      </c>
      <c r="G84" s="26">
        <f t="shared" si="7"/>
        <v>46029.13</v>
      </c>
    </row>
    <row r="85" spans="1:7" ht="33.75">
      <c r="A85" s="25" t="s">
        <v>180</v>
      </c>
      <c r="B85" s="55" t="s">
        <v>172</v>
      </c>
      <c r="C85" s="66" t="s">
        <v>266</v>
      </c>
      <c r="D85" s="23">
        <v>69827.94</v>
      </c>
      <c r="E85" s="47">
        <v>30240.5</v>
      </c>
      <c r="F85" s="93">
        <f t="shared" si="8"/>
        <v>43.307163293088699</v>
      </c>
      <c r="G85" s="26">
        <f t="shared" si="7"/>
        <v>39587.440000000002</v>
      </c>
    </row>
    <row r="86" spans="1:7" ht="33.75">
      <c r="A86" s="25" t="s">
        <v>184</v>
      </c>
      <c r="B86" s="55" t="s">
        <v>172</v>
      </c>
      <c r="C86" s="66" t="s">
        <v>267</v>
      </c>
      <c r="D86" s="23">
        <v>21088.04</v>
      </c>
      <c r="E86" s="47">
        <v>14646.35</v>
      </c>
      <c r="F86" s="93">
        <f t="shared" si="8"/>
        <v>69.453348912464122</v>
      </c>
      <c r="G86" s="26">
        <f t="shared" si="7"/>
        <v>6441.6900000000005</v>
      </c>
    </row>
    <row r="87" spans="1:7" ht="22.5">
      <c r="A87" s="25" t="s">
        <v>186</v>
      </c>
      <c r="B87" s="55" t="s">
        <v>172</v>
      </c>
      <c r="C87" s="66" t="s">
        <v>268</v>
      </c>
      <c r="D87" s="23">
        <v>5714.02</v>
      </c>
      <c r="E87" s="47">
        <v>3894</v>
      </c>
      <c r="F87" s="93">
        <f t="shared" si="8"/>
        <v>68.148168889853366</v>
      </c>
      <c r="G87" s="26">
        <f t="shared" si="7"/>
        <v>1820.0200000000004</v>
      </c>
    </row>
    <row r="88" spans="1:7" ht="22.5">
      <c r="A88" s="25" t="s">
        <v>188</v>
      </c>
      <c r="B88" s="55" t="s">
        <v>172</v>
      </c>
      <c r="C88" s="66" t="s">
        <v>269</v>
      </c>
      <c r="D88" s="23">
        <v>5714.02</v>
      </c>
      <c r="E88" s="47">
        <v>3894</v>
      </c>
      <c r="F88" s="93">
        <f t="shared" si="8"/>
        <v>68.148168889853366</v>
      </c>
      <c r="G88" s="26">
        <f t="shared" si="7"/>
        <v>1820.0200000000004</v>
      </c>
    </row>
    <row r="89" spans="1:7" ht="22.5">
      <c r="A89" s="25" t="s">
        <v>190</v>
      </c>
      <c r="B89" s="55" t="s">
        <v>172</v>
      </c>
      <c r="C89" s="66" t="s">
        <v>270</v>
      </c>
      <c r="D89" s="23">
        <v>5714.02</v>
      </c>
      <c r="E89" s="47">
        <v>3894</v>
      </c>
      <c r="F89" s="93">
        <f t="shared" si="8"/>
        <v>68.148168889853366</v>
      </c>
      <c r="G89" s="26">
        <f t="shared" si="7"/>
        <v>1820.0200000000004</v>
      </c>
    </row>
    <row r="90" spans="1:7">
      <c r="A90" s="74" t="s">
        <v>271</v>
      </c>
      <c r="B90" s="75" t="s">
        <v>172</v>
      </c>
      <c r="C90" s="76" t="s">
        <v>272</v>
      </c>
      <c r="D90" s="77">
        <v>96630</v>
      </c>
      <c r="E90" s="78">
        <v>48780.85</v>
      </c>
      <c r="F90" s="92">
        <f>E90/D90%</f>
        <v>50.482096657352791</v>
      </c>
      <c r="G90" s="79">
        <f t="shared" si="7"/>
        <v>47849.15</v>
      </c>
    </row>
    <row r="91" spans="1:7" ht="56.25">
      <c r="A91" s="25" t="s">
        <v>176</v>
      </c>
      <c r="B91" s="55" t="s">
        <v>172</v>
      </c>
      <c r="C91" s="66" t="s">
        <v>273</v>
      </c>
      <c r="D91" s="23">
        <v>90915.98</v>
      </c>
      <c r="E91" s="47">
        <v>44886.85</v>
      </c>
      <c r="F91" s="93">
        <f t="shared" ref="F91:F97" si="9">E91/D91%</f>
        <v>49.371793605480583</v>
      </c>
      <c r="G91" s="26">
        <f t="shared" si="7"/>
        <v>46029.13</v>
      </c>
    </row>
    <row r="92" spans="1:7" ht="22.5">
      <c r="A92" s="25" t="s">
        <v>178</v>
      </c>
      <c r="B92" s="55" t="s">
        <v>172</v>
      </c>
      <c r="C92" s="66" t="s">
        <v>274</v>
      </c>
      <c r="D92" s="23">
        <v>90915.98</v>
      </c>
      <c r="E92" s="47">
        <v>44886.85</v>
      </c>
      <c r="F92" s="93">
        <f t="shared" si="9"/>
        <v>49.371793605480583</v>
      </c>
      <c r="G92" s="26">
        <f t="shared" si="7"/>
        <v>46029.13</v>
      </c>
    </row>
    <row r="93" spans="1:7" ht="33.75">
      <c r="A93" s="25" t="s">
        <v>180</v>
      </c>
      <c r="B93" s="55" t="s">
        <v>172</v>
      </c>
      <c r="C93" s="66" t="s">
        <v>275</v>
      </c>
      <c r="D93" s="23">
        <v>69827.94</v>
      </c>
      <c r="E93" s="47">
        <v>30240.5</v>
      </c>
      <c r="F93" s="93">
        <f t="shared" si="9"/>
        <v>43.307163293088699</v>
      </c>
      <c r="G93" s="26">
        <f t="shared" si="7"/>
        <v>39587.440000000002</v>
      </c>
    </row>
    <row r="94" spans="1:7" ht="33.75">
      <c r="A94" s="25" t="s">
        <v>184</v>
      </c>
      <c r="B94" s="55" t="s">
        <v>172</v>
      </c>
      <c r="C94" s="66" t="s">
        <v>276</v>
      </c>
      <c r="D94" s="23">
        <v>21088.04</v>
      </c>
      <c r="E94" s="47">
        <v>14646.35</v>
      </c>
      <c r="F94" s="93">
        <f t="shared" si="9"/>
        <v>69.453348912464122</v>
      </c>
      <c r="G94" s="26">
        <f t="shared" si="7"/>
        <v>6441.6900000000005</v>
      </c>
    </row>
    <row r="95" spans="1:7" ht="22.5">
      <c r="A95" s="25" t="s">
        <v>186</v>
      </c>
      <c r="B95" s="55" t="s">
        <v>172</v>
      </c>
      <c r="C95" s="66" t="s">
        <v>277</v>
      </c>
      <c r="D95" s="23">
        <v>5714.02</v>
      </c>
      <c r="E95" s="47">
        <v>3894</v>
      </c>
      <c r="F95" s="93">
        <f t="shared" si="9"/>
        <v>68.148168889853366</v>
      </c>
      <c r="G95" s="26">
        <f t="shared" si="7"/>
        <v>1820.0200000000004</v>
      </c>
    </row>
    <row r="96" spans="1:7" ht="22.5">
      <c r="A96" s="25" t="s">
        <v>188</v>
      </c>
      <c r="B96" s="55" t="s">
        <v>172</v>
      </c>
      <c r="C96" s="66" t="s">
        <v>278</v>
      </c>
      <c r="D96" s="23">
        <v>5714.02</v>
      </c>
      <c r="E96" s="47">
        <v>3894</v>
      </c>
      <c r="F96" s="93">
        <f t="shared" si="9"/>
        <v>68.148168889853366</v>
      </c>
      <c r="G96" s="26">
        <f t="shared" si="7"/>
        <v>1820.0200000000004</v>
      </c>
    </row>
    <row r="97" spans="1:7" ht="22.5">
      <c r="A97" s="25" t="s">
        <v>190</v>
      </c>
      <c r="B97" s="55" t="s">
        <v>172</v>
      </c>
      <c r="C97" s="66" t="s">
        <v>279</v>
      </c>
      <c r="D97" s="23">
        <v>5714.02</v>
      </c>
      <c r="E97" s="47">
        <v>3894</v>
      </c>
      <c r="F97" s="93">
        <f t="shared" si="9"/>
        <v>68.148168889853366</v>
      </c>
      <c r="G97" s="26">
        <f t="shared" si="7"/>
        <v>1820.0200000000004</v>
      </c>
    </row>
    <row r="98" spans="1:7" ht="22.5">
      <c r="A98" s="74" t="s">
        <v>280</v>
      </c>
      <c r="B98" s="75" t="s">
        <v>172</v>
      </c>
      <c r="C98" s="76" t="s">
        <v>281</v>
      </c>
      <c r="D98" s="77">
        <v>373137.57</v>
      </c>
      <c r="E98" s="78">
        <v>161159.04999999999</v>
      </c>
      <c r="F98" s="92">
        <f>E98/D98%</f>
        <v>43.190250180382527</v>
      </c>
      <c r="G98" s="79">
        <f t="shared" si="7"/>
        <v>211978.52000000002</v>
      </c>
    </row>
    <row r="99" spans="1:7" ht="22.5">
      <c r="A99" s="25" t="s">
        <v>186</v>
      </c>
      <c r="B99" s="55" t="s">
        <v>172</v>
      </c>
      <c r="C99" s="66" t="s">
        <v>282</v>
      </c>
      <c r="D99" s="23">
        <v>360863.57</v>
      </c>
      <c r="E99" s="47">
        <v>155022.07</v>
      </c>
      <c r="F99" s="26"/>
      <c r="G99" s="26">
        <f t="shared" si="7"/>
        <v>205841.5</v>
      </c>
    </row>
    <row r="100" spans="1:7" ht="22.5">
      <c r="A100" s="25" t="s">
        <v>188</v>
      </c>
      <c r="B100" s="55" t="s">
        <v>172</v>
      </c>
      <c r="C100" s="66" t="s">
        <v>283</v>
      </c>
      <c r="D100" s="23">
        <v>360863.57</v>
      </c>
      <c r="E100" s="47">
        <v>155022.07</v>
      </c>
      <c r="F100" s="26"/>
      <c r="G100" s="26">
        <f t="shared" si="7"/>
        <v>205841.5</v>
      </c>
    </row>
    <row r="101" spans="1:7" ht="22.5">
      <c r="A101" s="25" t="s">
        <v>190</v>
      </c>
      <c r="B101" s="55" t="s">
        <v>172</v>
      </c>
      <c r="C101" s="66" t="s">
        <v>284</v>
      </c>
      <c r="D101" s="23">
        <v>9000</v>
      </c>
      <c r="E101" s="47">
        <v>4000</v>
      </c>
      <c r="F101" s="26"/>
      <c r="G101" s="26">
        <f t="shared" si="7"/>
        <v>5000</v>
      </c>
    </row>
    <row r="102" spans="1:7" ht="22.5">
      <c r="A102" s="25" t="s">
        <v>192</v>
      </c>
      <c r="B102" s="55" t="s">
        <v>172</v>
      </c>
      <c r="C102" s="66" t="s">
        <v>285</v>
      </c>
      <c r="D102" s="23">
        <v>351863.57</v>
      </c>
      <c r="E102" s="47">
        <v>151022.07</v>
      </c>
      <c r="F102" s="26"/>
      <c r="G102" s="26">
        <f t="shared" si="7"/>
        <v>200841.5</v>
      </c>
    </row>
    <row r="103" spans="1:7">
      <c r="A103" s="25" t="s">
        <v>194</v>
      </c>
      <c r="B103" s="55" t="s">
        <v>172</v>
      </c>
      <c r="C103" s="66" t="s">
        <v>286</v>
      </c>
      <c r="D103" s="23">
        <v>12274</v>
      </c>
      <c r="E103" s="47">
        <v>6136.98</v>
      </c>
      <c r="F103" s="26"/>
      <c r="G103" s="26">
        <f t="shared" si="7"/>
        <v>6137.02</v>
      </c>
    </row>
    <row r="104" spans="1:7">
      <c r="A104" s="25" t="s">
        <v>144</v>
      </c>
      <c r="B104" s="55" t="s">
        <v>172</v>
      </c>
      <c r="C104" s="66" t="s">
        <v>287</v>
      </c>
      <c r="D104" s="23">
        <v>12274</v>
      </c>
      <c r="E104" s="47">
        <v>6136.98</v>
      </c>
      <c r="F104" s="26"/>
      <c r="G104" s="26">
        <f t="shared" si="7"/>
        <v>6137.02</v>
      </c>
    </row>
    <row r="105" spans="1:7" ht="33.75">
      <c r="A105" s="74" t="s">
        <v>288</v>
      </c>
      <c r="B105" s="75" t="s">
        <v>172</v>
      </c>
      <c r="C105" s="76" t="s">
        <v>289</v>
      </c>
      <c r="D105" s="77">
        <v>32274</v>
      </c>
      <c r="E105" s="78">
        <v>6136.98</v>
      </c>
      <c r="F105" s="92">
        <f>E105/D105%</f>
        <v>19.015244469232197</v>
      </c>
      <c r="G105" s="79">
        <f t="shared" si="7"/>
        <v>26137.02</v>
      </c>
    </row>
    <row r="106" spans="1:7" ht="22.5">
      <c r="A106" s="25" t="s">
        <v>186</v>
      </c>
      <c r="B106" s="55" t="s">
        <v>172</v>
      </c>
      <c r="C106" s="66" t="s">
        <v>290</v>
      </c>
      <c r="D106" s="23">
        <v>20000</v>
      </c>
      <c r="E106" s="47" t="s">
        <v>27</v>
      </c>
      <c r="F106" s="26"/>
      <c r="G106" s="26">
        <f t="shared" si="7"/>
        <v>20000</v>
      </c>
    </row>
    <row r="107" spans="1:7" ht="22.5">
      <c r="A107" s="25" t="s">
        <v>188</v>
      </c>
      <c r="B107" s="55" t="s">
        <v>172</v>
      </c>
      <c r="C107" s="66" t="s">
        <v>291</v>
      </c>
      <c r="D107" s="23">
        <v>20000</v>
      </c>
      <c r="E107" s="47" t="s">
        <v>27</v>
      </c>
      <c r="F107" s="26"/>
      <c r="G107" s="26">
        <f t="shared" si="7"/>
        <v>20000</v>
      </c>
    </row>
    <row r="108" spans="1:7" ht="22.5">
      <c r="A108" s="25" t="s">
        <v>190</v>
      </c>
      <c r="B108" s="55" t="s">
        <v>172</v>
      </c>
      <c r="C108" s="66" t="s">
        <v>292</v>
      </c>
      <c r="D108" s="23">
        <v>1000</v>
      </c>
      <c r="E108" s="47" t="s">
        <v>27</v>
      </c>
      <c r="F108" s="26"/>
      <c r="G108" s="26">
        <f t="shared" si="7"/>
        <v>1000</v>
      </c>
    </row>
    <row r="109" spans="1:7" ht="22.5">
      <c r="A109" s="25" t="s">
        <v>192</v>
      </c>
      <c r="B109" s="55" t="s">
        <v>172</v>
      </c>
      <c r="C109" s="66" t="s">
        <v>293</v>
      </c>
      <c r="D109" s="23">
        <v>19000</v>
      </c>
      <c r="E109" s="47" t="s">
        <v>27</v>
      </c>
      <c r="F109" s="26"/>
      <c r="G109" s="26">
        <f t="shared" si="7"/>
        <v>19000</v>
      </c>
    </row>
    <row r="110" spans="1:7">
      <c r="A110" s="25" t="s">
        <v>194</v>
      </c>
      <c r="B110" s="55" t="s">
        <v>172</v>
      </c>
      <c r="C110" s="66" t="s">
        <v>294</v>
      </c>
      <c r="D110" s="23">
        <v>12274</v>
      </c>
      <c r="E110" s="47">
        <v>6136.98</v>
      </c>
      <c r="F110" s="93">
        <f t="shared" ref="F110:F111" si="10">E110/D110%</f>
        <v>49.999837053935146</v>
      </c>
      <c r="G110" s="26">
        <f t="shared" si="7"/>
        <v>6137.02</v>
      </c>
    </row>
    <row r="111" spans="1:7">
      <c r="A111" s="25" t="s">
        <v>144</v>
      </c>
      <c r="B111" s="55" t="s">
        <v>172</v>
      </c>
      <c r="C111" s="66" t="s">
        <v>295</v>
      </c>
      <c r="D111" s="23">
        <v>12274</v>
      </c>
      <c r="E111" s="47">
        <v>6136.98</v>
      </c>
      <c r="F111" s="93">
        <f t="shared" si="10"/>
        <v>49.999837053935146</v>
      </c>
      <c r="G111" s="26">
        <f t="shared" si="7"/>
        <v>6137.02</v>
      </c>
    </row>
    <row r="112" spans="1:7">
      <c r="A112" s="74" t="s">
        <v>296</v>
      </c>
      <c r="B112" s="75" t="s">
        <v>172</v>
      </c>
      <c r="C112" s="76" t="s">
        <v>297</v>
      </c>
      <c r="D112" s="77">
        <v>332863.57</v>
      </c>
      <c r="E112" s="78">
        <v>151022.07</v>
      </c>
      <c r="F112" s="92">
        <f>E112/D112%</f>
        <v>45.370561278303896</v>
      </c>
      <c r="G112" s="79">
        <f t="shared" si="7"/>
        <v>181841.5</v>
      </c>
    </row>
    <row r="113" spans="1:7" ht="22.5">
      <c r="A113" s="25" t="s">
        <v>186</v>
      </c>
      <c r="B113" s="55" t="s">
        <v>172</v>
      </c>
      <c r="C113" s="66" t="s">
        <v>298</v>
      </c>
      <c r="D113" s="23">
        <v>332863.57</v>
      </c>
      <c r="E113" s="47">
        <v>151022.07</v>
      </c>
      <c r="F113" s="93">
        <f t="shared" ref="F113:F115" si="11">E113/D113%</f>
        <v>45.370561278303896</v>
      </c>
      <c r="G113" s="26">
        <f t="shared" si="7"/>
        <v>181841.5</v>
      </c>
    </row>
    <row r="114" spans="1:7" ht="22.5">
      <c r="A114" s="25" t="s">
        <v>188</v>
      </c>
      <c r="B114" s="55" t="s">
        <v>172</v>
      </c>
      <c r="C114" s="66" t="s">
        <v>299</v>
      </c>
      <c r="D114" s="23">
        <v>332863.57</v>
      </c>
      <c r="E114" s="47">
        <v>151022.07</v>
      </c>
      <c r="F114" s="93">
        <f t="shared" si="11"/>
        <v>45.370561278303896</v>
      </c>
      <c r="G114" s="26">
        <f t="shared" si="7"/>
        <v>181841.5</v>
      </c>
    </row>
    <row r="115" spans="1:7" ht="22.5">
      <c r="A115" s="25" t="s">
        <v>192</v>
      </c>
      <c r="B115" s="55" t="s">
        <v>172</v>
      </c>
      <c r="C115" s="66" t="s">
        <v>300</v>
      </c>
      <c r="D115" s="23">
        <v>332863.57</v>
      </c>
      <c r="E115" s="47">
        <v>151022.07</v>
      </c>
      <c r="F115" s="93">
        <f t="shared" si="11"/>
        <v>45.370561278303896</v>
      </c>
      <c r="G115" s="26">
        <f t="shared" si="7"/>
        <v>181841.5</v>
      </c>
    </row>
    <row r="116" spans="1:7" ht="22.5">
      <c r="A116" s="74" t="s">
        <v>301</v>
      </c>
      <c r="B116" s="75" t="s">
        <v>172</v>
      </c>
      <c r="C116" s="76" t="s">
        <v>302</v>
      </c>
      <c r="D116" s="77">
        <v>8000</v>
      </c>
      <c r="E116" s="78">
        <v>4000</v>
      </c>
      <c r="F116" s="92">
        <f>E116/D116%</f>
        <v>50</v>
      </c>
      <c r="G116" s="79">
        <f t="shared" si="7"/>
        <v>4000</v>
      </c>
    </row>
    <row r="117" spans="1:7" ht="22.5">
      <c r="A117" s="25" t="s">
        <v>186</v>
      </c>
      <c r="B117" s="55" t="s">
        <v>172</v>
      </c>
      <c r="C117" s="66" t="s">
        <v>303</v>
      </c>
      <c r="D117" s="23">
        <v>8000</v>
      </c>
      <c r="E117" s="47">
        <v>4000</v>
      </c>
      <c r="F117" s="93">
        <f t="shared" ref="F117:F119" si="12">E117/D117%</f>
        <v>50</v>
      </c>
      <c r="G117" s="26">
        <f t="shared" si="7"/>
        <v>4000</v>
      </c>
    </row>
    <row r="118" spans="1:7" ht="22.5">
      <c r="A118" s="25" t="s">
        <v>188</v>
      </c>
      <c r="B118" s="55" t="s">
        <v>172</v>
      </c>
      <c r="C118" s="66" t="s">
        <v>304</v>
      </c>
      <c r="D118" s="23">
        <v>8000</v>
      </c>
      <c r="E118" s="47">
        <v>4000</v>
      </c>
      <c r="F118" s="93">
        <f t="shared" si="12"/>
        <v>50</v>
      </c>
      <c r="G118" s="26">
        <f t="shared" si="7"/>
        <v>4000</v>
      </c>
    </row>
    <row r="119" spans="1:7" ht="22.5">
      <c r="A119" s="25" t="s">
        <v>190</v>
      </c>
      <c r="B119" s="55" t="s">
        <v>172</v>
      </c>
      <c r="C119" s="66" t="s">
        <v>305</v>
      </c>
      <c r="D119" s="23">
        <v>8000</v>
      </c>
      <c r="E119" s="47">
        <v>4000</v>
      </c>
      <c r="F119" s="93">
        <f t="shared" si="12"/>
        <v>50</v>
      </c>
      <c r="G119" s="26">
        <f t="shared" si="7"/>
        <v>4000</v>
      </c>
    </row>
    <row r="120" spans="1:7">
      <c r="A120" s="74" t="s">
        <v>306</v>
      </c>
      <c r="B120" s="75" t="s">
        <v>172</v>
      </c>
      <c r="C120" s="76" t="s">
        <v>307</v>
      </c>
      <c r="D120" s="77">
        <v>4592426.0599999996</v>
      </c>
      <c r="E120" s="78">
        <v>3400636.23</v>
      </c>
      <c r="F120" s="92">
        <f>E120/D120%</f>
        <v>74.048796552643907</v>
      </c>
      <c r="G120" s="79">
        <f t="shared" si="7"/>
        <v>1191789.8299999996</v>
      </c>
    </row>
    <row r="121" spans="1:7" ht="22.5">
      <c r="A121" s="25" t="s">
        <v>186</v>
      </c>
      <c r="B121" s="55" t="s">
        <v>172</v>
      </c>
      <c r="C121" s="66" t="s">
        <v>308</v>
      </c>
      <c r="D121" s="23">
        <v>4587426.0599999996</v>
      </c>
      <c r="E121" s="47">
        <v>3395636.23</v>
      </c>
      <c r="F121" s="93">
        <f t="shared" ref="F121:F125" si="13">E121/D121%</f>
        <v>74.020511406346245</v>
      </c>
      <c r="G121" s="26">
        <f t="shared" si="7"/>
        <v>1191789.8299999996</v>
      </c>
    </row>
    <row r="122" spans="1:7" ht="22.5">
      <c r="A122" s="25" t="s">
        <v>188</v>
      </c>
      <c r="B122" s="55" t="s">
        <v>172</v>
      </c>
      <c r="C122" s="66" t="s">
        <v>309</v>
      </c>
      <c r="D122" s="23">
        <v>4587426.0599999996</v>
      </c>
      <c r="E122" s="47">
        <v>3395636.23</v>
      </c>
      <c r="F122" s="93">
        <f t="shared" si="13"/>
        <v>74.020511406346245</v>
      </c>
      <c r="G122" s="26">
        <f t="shared" si="7"/>
        <v>1191789.8299999996</v>
      </c>
    </row>
    <row r="123" spans="1:7" ht="22.5">
      <c r="A123" s="25" t="s">
        <v>192</v>
      </c>
      <c r="B123" s="55" t="s">
        <v>172</v>
      </c>
      <c r="C123" s="66" t="s">
        <v>310</v>
      </c>
      <c r="D123" s="23">
        <v>4587426.0599999996</v>
      </c>
      <c r="E123" s="47">
        <v>3395636.23</v>
      </c>
      <c r="F123" s="93">
        <f t="shared" si="13"/>
        <v>74.020511406346245</v>
      </c>
      <c r="G123" s="26">
        <f t="shared" si="7"/>
        <v>1191789.8299999996</v>
      </c>
    </row>
    <row r="124" spans="1:7">
      <c r="A124" s="25" t="s">
        <v>197</v>
      </c>
      <c r="B124" s="55" t="s">
        <v>172</v>
      </c>
      <c r="C124" s="66" t="s">
        <v>311</v>
      </c>
      <c r="D124" s="23">
        <v>5000</v>
      </c>
      <c r="E124" s="47">
        <v>5000</v>
      </c>
      <c r="F124" s="93">
        <f t="shared" si="13"/>
        <v>100</v>
      </c>
      <c r="G124" s="26" t="str">
        <f t="shared" si="7"/>
        <v>-</v>
      </c>
    </row>
    <row r="125" spans="1:7" ht="45">
      <c r="A125" s="25" t="s">
        <v>312</v>
      </c>
      <c r="B125" s="55" t="s">
        <v>172</v>
      </c>
      <c r="C125" s="66" t="s">
        <v>313</v>
      </c>
      <c r="D125" s="23">
        <v>5000</v>
      </c>
      <c r="E125" s="47">
        <v>5000</v>
      </c>
      <c r="F125" s="93">
        <f t="shared" si="13"/>
        <v>100</v>
      </c>
      <c r="G125" s="26" t="str">
        <f t="shared" si="7"/>
        <v>-</v>
      </c>
    </row>
    <row r="126" spans="1:7">
      <c r="A126" s="74" t="s">
        <v>314</v>
      </c>
      <c r="B126" s="75" t="s">
        <v>172</v>
      </c>
      <c r="C126" s="76" t="s">
        <v>315</v>
      </c>
      <c r="D126" s="77">
        <v>4092547.8</v>
      </c>
      <c r="E126" s="78">
        <v>3325416.23</v>
      </c>
      <c r="F126" s="92">
        <f>E126/D126%</f>
        <v>81.255403541041119</v>
      </c>
      <c r="G126" s="79">
        <f t="shared" si="7"/>
        <v>767131.56999999983</v>
      </c>
    </row>
    <row r="127" spans="1:7" ht="22.5">
      <c r="A127" s="25" t="s">
        <v>186</v>
      </c>
      <c r="B127" s="55" t="s">
        <v>172</v>
      </c>
      <c r="C127" s="66" t="s">
        <v>316</v>
      </c>
      <c r="D127" s="23">
        <v>4092547.8</v>
      </c>
      <c r="E127" s="47">
        <v>3325416.23</v>
      </c>
      <c r="F127" s="93">
        <f t="shared" ref="F127:F129" si="14">E127/D127%</f>
        <v>81.255403541041119</v>
      </c>
      <c r="G127" s="26">
        <f t="shared" si="7"/>
        <v>767131.56999999983</v>
      </c>
    </row>
    <row r="128" spans="1:7" ht="22.5">
      <c r="A128" s="25" t="s">
        <v>188</v>
      </c>
      <c r="B128" s="55" t="s">
        <v>172</v>
      </c>
      <c r="C128" s="66" t="s">
        <v>317</v>
      </c>
      <c r="D128" s="23">
        <v>4092547.8</v>
      </c>
      <c r="E128" s="47">
        <v>3325416.23</v>
      </c>
      <c r="F128" s="93">
        <f t="shared" si="14"/>
        <v>81.255403541041119</v>
      </c>
      <c r="G128" s="26">
        <f t="shared" si="7"/>
        <v>767131.56999999983</v>
      </c>
    </row>
    <row r="129" spans="1:7" ht="22.5">
      <c r="A129" s="25" t="s">
        <v>192</v>
      </c>
      <c r="B129" s="55" t="s">
        <v>172</v>
      </c>
      <c r="C129" s="66" t="s">
        <v>318</v>
      </c>
      <c r="D129" s="23">
        <v>4092547.8</v>
      </c>
      <c r="E129" s="47">
        <v>3325416.23</v>
      </c>
      <c r="F129" s="93">
        <f t="shared" si="14"/>
        <v>81.255403541041119</v>
      </c>
      <c r="G129" s="26">
        <f t="shared" si="7"/>
        <v>767131.56999999983</v>
      </c>
    </row>
    <row r="130" spans="1:7">
      <c r="A130" s="74" t="s">
        <v>319</v>
      </c>
      <c r="B130" s="75" t="s">
        <v>172</v>
      </c>
      <c r="C130" s="76" t="s">
        <v>320</v>
      </c>
      <c r="D130" s="77">
        <v>499878.26</v>
      </c>
      <c r="E130" s="78">
        <v>75220</v>
      </c>
      <c r="F130" s="92">
        <f>E130/D130%</f>
        <v>15.047663805183285</v>
      </c>
      <c r="G130" s="79">
        <f t="shared" si="7"/>
        <v>424658.26</v>
      </c>
    </row>
    <row r="131" spans="1:7" ht="22.5">
      <c r="A131" s="25" t="s">
        <v>186</v>
      </c>
      <c r="B131" s="55" t="s">
        <v>172</v>
      </c>
      <c r="C131" s="66" t="s">
        <v>321</v>
      </c>
      <c r="D131" s="23">
        <v>494878.26</v>
      </c>
      <c r="E131" s="47">
        <v>70220</v>
      </c>
      <c r="F131" s="93">
        <f t="shared" ref="F131:F135" si="15">E131/D131%</f>
        <v>14.189348305581253</v>
      </c>
      <c r="G131" s="26">
        <f t="shared" si="7"/>
        <v>424658.26</v>
      </c>
    </row>
    <row r="132" spans="1:7" ht="22.5">
      <c r="A132" s="25" t="s">
        <v>188</v>
      </c>
      <c r="B132" s="55" t="s">
        <v>172</v>
      </c>
      <c r="C132" s="66" t="s">
        <v>322</v>
      </c>
      <c r="D132" s="23">
        <v>494878.26</v>
      </c>
      <c r="E132" s="47">
        <v>70220</v>
      </c>
      <c r="F132" s="93">
        <f t="shared" si="15"/>
        <v>14.189348305581253</v>
      </c>
      <c r="G132" s="26">
        <f t="shared" si="7"/>
        <v>424658.26</v>
      </c>
    </row>
    <row r="133" spans="1:7" ht="22.5">
      <c r="A133" s="25" t="s">
        <v>192</v>
      </c>
      <c r="B133" s="55" t="s">
        <v>172</v>
      </c>
      <c r="C133" s="66" t="s">
        <v>323</v>
      </c>
      <c r="D133" s="23">
        <v>494878.26</v>
      </c>
      <c r="E133" s="47">
        <v>70220</v>
      </c>
      <c r="F133" s="93">
        <f t="shared" si="15"/>
        <v>14.189348305581253</v>
      </c>
      <c r="G133" s="26">
        <f t="shared" si="7"/>
        <v>424658.26</v>
      </c>
    </row>
    <row r="134" spans="1:7">
      <c r="A134" s="25" t="s">
        <v>197</v>
      </c>
      <c r="B134" s="55" t="s">
        <v>172</v>
      </c>
      <c r="C134" s="66" t="s">
        <v>324</v>
      </c>
      <c r="D134" s="23">
        <v>5000</v>
      </c>
      <c r="E134" s="47">
        <v>5000</v>
      </c>
      <c r="F134" s="93">
        <f t="shared" si="15"/>
        <v>100</v>
      </c>
      <c r="G134" s="26" t="str">
        <f t="shared" si="7"/>
        <v>-</v>
      </c>
    </row>
    <row r="135" spans="1:7" ht="45">
      <c r="A135" s="25" t="s">
        <v>312</v>
      </c>
      <c r="B135" s="55" t="s">
        <v>172</v>
      </c>
      <c r="C135" s="66" t="s">
        <v>325</v>
      </c>
      <c r="D135" s="23">
        <v>5000</v>
      </c>
      <c r="E135" s="47">
        <v>5000</v>
      </c>
      <c r="F135" s="93">
        <f t="shared" si="15"/>
        <v>100</v>
      </c>
      <c r="G135" s="26" t="str">
        <f t="shared" si="7"/>
        <v>-</v>
      </c>
    </row>
    <row r="136" spans="1:7">
      <c r="A136" s="74" t="s">
        <v>326</v>
      </c>
      <c r="B136" s="75" t="s">
        <v>172</v>
      </c>
      <c r="C136" s="76" t="s">
        <v>327</v>
      </c>
      <c r="D136" s="77">
        <v>6230572.0300000003</v>
      </c>
      <c r="E136" s="78">
        <v>2918243.37</v>
      </c>
      <c r="F136" s="92">
        <f>E136/D136%</f>
        <v>46.837487087040387</v>
      </c>
      <c r="G136" s="79">
        <f t="shared" si="7"/>
        <v>3312328.66</v>
      </c>
    </row>
    <row r="137" spans="1:7" ht="22.5">
      <c r="A137" s="25" t="s">
        <v>186</v>
      </c>
      <c r="B137" s="55" t="s">
        <v>172</v>
      </c>
      <c r="C137" s="66" t="s">
        <v>328</v>
      </c>
      <c r="D137" s="23">
        <v>5254468.28</v>
      </c>
      <c r="E137" s="47">
        <v>2232136.87</v>
      </c>
      <c r="F137" s="93">
        <f t="shared" ref="F137:F140" si="16">E137/D137%</f>
        <v>42.480737365874823</v>
      </c>
      <c r="G137" s="26">
        <f t="shared" si="7"/>
        <v>3022331.41</v>
      </c>
    </row>
    <row r="138" spans="1:7" ht="22.5">
      <c r="A138" s="25" t="s">
        <v>188</v>
      </c>
      <c r="B138" s="55" t="s">
        <v>172</v>
      </c>
      <c r="C138" s="66" t="s">
        <v>329</v>
      </c>
      <c r="D138" s="23">
        <v>5254468.28</v>
      </c>
      <c r="E138" s="47">
        <v>2232136.87</v>
      </c>
      <c r="F138" s="93">
        <f t="shared" si="16"/>
        <v>42.480737365874823</v>
      </c>
      <c r="G138" s="26">
        <f t="shared" si="7"/>
        <v>3022331.41</v>
      </c>
    </row>
    <row r="139" spans="1:7" ht="22.5">
      <c r="A139" s="25" t="s">
        <v>330</v>
      </c>
      <c r="B139" s="55" t="s">
        <v>172</v>
      </c>
      <c r="C139" s="66" t="s">
        <v>331</v>
      </c>
      <c r="D139" s="23">
        <v>1377768.9</v>
      </c>
      <c r="E139" s="47">
        <v>287584.76</v>
      </c>
      <c r="F139" s="93">
        <f t="shared" si="16"/>
        <v>20.873221916970259</v>
      </c>
      <c r="G139" s="26">
        <f t="shared" si="7"/>
        <v>1090184.1399999999</v>
      </c>
    </row>
    <row r="140" spans="1:7" ht="22.5">
      <c r="A140" s="25" t="s">
        <v>192</v>
      </c>
      <c r="B140" s="55" t="s">
        <v>172</v>
      </c>
      <c r="C140" s="66" t="s">
        <v>332</v>
      </c>
      <c r="D140" s="23">
        <v>3876699.38</v>
      </c>
      <c r="E140" s="47">
        <v>1944552.11</v>
      </c>
      <c r="F140" s="93">
        <f t="shared" si="16"/>
        <v>50.159992287047039</v>
      </c>
      <c r="G140" s="26">
        <f t="shared" si="7"/>
        <v>1932147.2699999998</v>
      </c>
    </row>
    <row r="141" spans="1:7" ht="22.5">
      <c r="A141" s="25" t="s">
        <v>333</v>
      </c>
      <c r="B141" s="55" t="s">
        <v>172</v>
      </c>
      <c r="C141" s="66" t="s">
        <v>334</v>
      </c>
      <c r="D141" s="23">
        <v>60300</v>
      </c>
      <c r="E141" s="47" t="s">
        <v>27</v>
      </c>
      <c r="F141" s="26"/>
      <c r="G141" s="26">
        <f t="shared" si="7"/>
        <v>60300</v>
      </c>
    </row>
    <row r="142" spans="1:7" ht="22.5">
      <c r="A142" s="25" t="s">
        <v>335</v>
      </c>
      <c r="B142" s="55" t="s">
        <v>172</v>
      </c>
      <c r="C142" s="66" t="s">
        <v>336</v>
      </c>
      <c r="D142" s="23">
        <v>60300</v>
      </c>
      <c r="E142" s="47" t="s">
        <v>27</v>
      </c>
      <c r="F142" s="26"/>
      <c r="G142" s="26">
        <f t="shared" si="7"/>
        <v>60300</v>
      </c>
    </row>
    <row r="143" spans="1:7">
      <c r="A143" s="25" t="s">
        <v>197</v>
      </c>
      <c r="B143" s="55" t="s">
        <v>172</v>
      </c>
      <c r="C143" s="66" t="s">
        <v>337</v>
      </c>
      <c r="D143" s="23">
        <v>915803.75</v>
      </c>
      <c r="E143" s="47">
        <v>686106.5</v>
      </c>
      <c r="F143" s="93">
        <f t="shared" ref="F143:F144" si="17">E143/D143%</f>
        <v>74.918507376716903</v>
      </c>
      <c r="G143" s="26">
        <f t="shared" si="7"/>
        <v>229697.25</v>
      </c>
    </row>
    <row r="144" spans="1:7" ht="45">
      <c r="A144" s="25" t="s">
        <v>312</v>
      </c>
      <c r="B144" s="55" t="s">
        <v>172</v>
      </c>
      <c r="C144" s="66" t="s">
        <v>338</v>
      </c>
      <c r="D144" s="23">
        <v>915803.75</v>
      </c>
      <c r="E144" s="47">
        <v>686106.5</v>
      </c>
      <c r="F144" s="93">
        <f t="shared" si="17"/>
        <v>74.918507376716903</v>
      </c>
      <c r="G144" s="26">
        <f t="shared" ref="G144:G207" si="18">IF(OR(D144="-",E144=D144),"-",D144-IF(E144="-",0,E144))</f>
        <v>229697.25</v>
      </c>
    </row>
    <row r="145" spans="1:7">
      <c r="A145" s="74" t="s">
        <v>339</v>
      </c>
      <c r="B145" s="75" t="s">
        <v>172</v>
      </c>
      <c r="C145" s="76" t="s">
        <v>340</v>
      </c>
      <c r="D145" s="77">
        <v>1297212.44</v>
      </c>
      <c r="E145" s="78">
        <v>134598.29999999999</v>
      </c>
      <c r="F145" s="92">
        <f>E145/D145%</f>
        <v>10.375964325473166</v>
      </c>
      <c r="G145" s="79">
        <f t="shared" si="18"/>
        <v>1162614.1399999999</v>
      </c>
    </row>
    <row r="146" spans="1:7" ht="22.5">
      <c r="A146" s="25" t="s">
        <v>186</v>
      </c>
      <c r="B146" s="55" t="s">
        <v>172</v>
      </c>
      <c r="C146" s="66" t="s">
        <v>341</v>
      </c>
      <c r="D146" s="23">
        <v>1236912.44</v>
      </c>
      <c r="E146" s="47">
        <v>134598.29999999999</v>
      </c>
      <c r="F146" s="93">
        <f t="shared" ref="F146:F149" si="19">E146/D146%</f>
        <v>10.881796936248778</v>
      </c>
      <c r="G146" s="26">
        <f t="shared" si="18"/>
        <v>1102314.1399999999</v>
      </c>
    </row>
    <row r="147" spans="1:7" ht="22.5">
      <c r="A147" s="25" t="s">
        <v>188</v>
      </c>
      <c r="B147" s="55" t="s">
        <v>172</v>
      </c>
      <c r="C147" s="66" t="s">
        <v>342</v>
      </c>
      <c r="D147" s="23">
        <v>1236912.44</v>
      </c>
      <c r="E147" s="47">
        <v>134598.29999999999</v>
      </c>
      <c r="F147" s="93">
        <f t="shared" si="19"/>
        <v>10.881796936248778</v>
      </c>
      <c r="G147" s="26">
        <f t="shared" si="18"/>
        <v>1102314.1399999999</v>
      </c>
    </row>
    <row r="148" spans="1:7" ht="22.5">
      <c r="A148" s="25" t="s">
        <v>330</v>
      </c>
      <c r="B148" s="55" t="s">
        <v>172</v>
      </c>
      <c r="C148" s="66" t="s">
        <v>343</v>
      </c>
      <c r="D148" s="23">
        <v>1199417.8999999999</v>
      </c>
      <c r="E148" s="47">
        <v>109233.76</v>
      </c>
      <c r="F148" s="93">
        <f t="shared" si="19"/>
        <v>9.107231099352445</v>
      </c>
      <c r="G148" s="26">
        <f t="shared" si="18"/>
        <v>1090184.1399999999</v>
      </c>
    </row>
    <row r="149" spans="1:7" ht="22.5">
      <c r="A149" s="25" t="s">
        <v>192</v>
      </c>
      <c r="B149" s="55" t="s">
        <v>172</v>
      </c>
      <c r="C149" s="66" t="s">
        <v>344</v>
      </c>
      <c r="D149" s="23">
        <v>37494.54</v>
      </c>
      <c r="E149" s="47">
        <v>25364.54</v>
      </c>
      <c r="F149" s="93">
        <f t="shared" si="19"/>
        <v>67.648622972838183</v>
      </c>
      <c r="G149" s="26">
        <f t="shared" si="18"/>
        <v>12130</v>
      </c>
    </row>
    <row r="150" spans="1:7" ht="22.5">
      <c r="A150" s="25" t="s">
        <v>333</v>
      </c>
      <c r="B150" s="55" t="s">
        <v>172</v>
      </c>
      <c r="C150" s="66" t="s">
        <v>345</v>
      </c>
      <c r="D150" s="23">
        <v>60300</v>
      </c>
      <c r="E150" s="47" t="s">
        <v>27</v>
      </c>
      <c r="F150" s="26"/>
      <c r="G150" s="26">
        <f t="shared" si="18"/>
        <v>60300</v>
      </c>
    </row>
    <row r="151" spans="1:7" ht="22.5">
      <c r="A151" s="25" t="s">
        <v>335</v>
      </c>
      <c r="B151" s="55" t="s">
        <v>172</v>
      </c>
      <c r="C151" s="66" t="s">
        <v>346</v>
      </c>
      <c r="D151" s="23">
        <v>60300</v>
      </c>
      <c r="E151" s="47" t="s">
        <v>27</v>
      </c>
      <c r="F151" s="26"/>
      <c r="G151" s="26">
        <f t="shared" si="18"/>
        <v>60300</v>
      </c>
    </row>
    <row r="152" spans="1:7">
      <c r="A152" s="74" t="s">
        <v>347</v>
      </c>
      <c r="B152" s="75" t="s">
        <v>172</v>
      </c>
      <c r="C152" s="76" t="s">
        <v>348</v>
      </c>
      <c r="D152" s="77">
        <v>915803.75</v>
      </c>
      <c r="E152" s="78">
        <v>686106.5</v>
      </c>
      <c r="F152" s="92">
        <f>E152/D152%</f>
        <v>74.918507376716903</v>
      </c>
      <c r="G152" s="79">
        <f t="shared" si="18"/>
        <v>229697.25</v>
      </c>
    </row>
    <row r="153" spans="1:7">
      <c r="A153" s="25" t="s">
        <v>197</v>
      </c>
      <c r="B153" s="55" t="s">
        <v>172</v>
      </c>
      <c r="C153" s="66" t="s">
        <v>349</v>
      </c>
      <c r="D153" s="23">
        <v>915803.75</v>
      </c>
      <c r="E153" s="47">
        <v>686106.5</v>
      </c>
      <c r="F153" s="93">
        <f t="shared" ref="F153:F154" si="20">E153/D153%</f>
        <v>74.918507376716903</v>
      </c>
      <c r="G153" s="26">
        <f t="shared" si="18"/>
        <v>229697.25</v>
      </c>
    </row>
    <row r="154" spans="1:7" ht="45">
      <c r="A154" s="25" t="s">
        <v>312</v>
      </c>
      <c r="B154" s="55" t="s">
        <v>172</v>
      </c>
      <c r="C154" s="66" t="s">
        <v>350</v>
      </c>
      <c r="D154" s="23">
        <v>915803.75</v>
      </c>
      <c r="E154" s="47">
        <v>686106.5</v>
      </c>
      <c r="F154" s="93">
        <f t="shared" si="20"/>
        <v>74.918507376716903</v>
      </c>
      <c r="G154" s="26">
        <f t="shared" si="18"/>
        <v>229697.25</v>
      </c>
    </row>
    <row r="155" spans="1:7">
      <c r="A155" s="74" t="s">
        <v>351</v>
      </c>
      <c r="B155" s="75" t="s">
        <v>172</v>
      </c>
      <c r="C155" s="76" t="s">
        <v>352</v>
      </c>
      <c r="D155" s="77">
        <v>4017555.84</v>
      </c>
      <c r="E155" s="78">
        <v>2097538.5699999998</v>
      </c>
      <c r="F155" s="92">
        <f>E155/D155%</f>
        <v>52.209319634496971</v>
      </c>
      <c r="G155" s="79">
        <f t="shared" si="18"/>
        <v>1920017.27</v>
      </c>
    </row>
    <row r="156" spans="1:7" ht="22.5">
      <c r="A156" s="25" t="s">
        <v>186</v>
      </c>
      <c r="B156" s="55" t="s">
        <v>172</v>
      </c>
      <c r="C156" s="66" t="s">
        <v>353</v>
      </c>
      <c r="D156" s="23">
        <v>4017555.84</v>
      </c>
      <c r="E156" s="47">
        <v>2097538.5699999998</v>
      </c>
      <c r="F156" s="93">
        <f t="shared" ref="F156:F159" si="21">E156/D156%</f>
        <v>52.209319634496971</v>
      </c>
      <c r="G156" s="26">
        <f t="shared" si="18"/>
        <v>1920017.27</v>
      </c>
    </row>
    <row r="157" spans="1:7" ht="22.5">
      <c r="A157" s="25" t="s">
        <v>188</v>
      </c>
      <c r="B157" s="55" t="s">
        <v>172</v>
      </c>
      <c r="C157" s="66" t="s">
        <v>354</v>
      </c>
      <c r="D157" s="23">
        <v>4017555.84</v>
      </c>
      <c r="E157" s="47">
        <v>2097538.5699999998</v>
      </c>
      <c r="F157" s="93">
        <f t="shared" si="21"/>
        <v>52.209319634496971</v>
      </c>
      <c r="G157" s="26">
        <f t="shared" si="18"/>
        <v>1920017.27</v>
      </c>
    </row>
    <row r="158" spans="1:7" ht="22.5">
      <c r="A158" s="25" t="s">
        <v>330</v>
      </c>
      <c r="B158" s="55" t="s">
        <v>172</v>
      </c>
      <c r="C158" s="66" t="s">
        <v>355</v>
      </c>
      <c r="D158" s="23">
        <v>178351</v>
      </c>
      <c r="E158" s="47">
        <v>178351</v>
      </c>
      <c r="F158" s="93">
        <f t="shared" si="21"/>
        <v>100</v>
      </c>
      <c r="G158" s="26" t="str">
        <f t="shared" si="18"/>
        <v>-</v>
      </c>
    </row>
    <row r="159" spans="1:7" ht="22.5">
      <c r="A159" s="25" t="s">
        <v>192</v>
      </c>
      <c r="B159" s="55" t="s">
        <v>172</v>
      </c>
      <c r="C159" s="66" t="s">
        <v>356</v>
      </c>
      <c r="D159" s="23">
        <v>3839204.84</v>
      </c>
      <c r="E159" s="47">
        <v>1919187.57</v>
      </c>
      <c r="F159" s="93">
        <f t="shared" si="21"/>
        <v>49.989194377031474</v>
      </c>
      <c r="G159" s="26">
        <f t="shared" si="18"/>
        <v>1920017.2699999998</v>
      </c>
    </row>
    <row r="160" spans="1:7">
      <c r="A160" s="74" t="s">
        <v>357</v>
      </c>
      <c r="B160" s="75" t="s">
        <v>172</v>
      </c>
      <c r="C160" s="76" t="s">
        <v>358</v>
      </c>
      <c r="D160" s="77">
        <v>43266</v>
      </c>
      <c r="E160" s="78">
        <v>27415.82</v>
      </c>
      <c r="F160" s="92">
        <f>E160/D160%</f>
        <v>63.365737530624507</v>
      </c>
      <c r="G160" s="79">
        <f t="shared" si="18"/>
        <v>15850.18</v>
      </c>
    </row>
    <row r="161" spans="1:7" ht="22.5">
      <c r="A161" s="25" t="s">
        <v>186</v>
      </c>
      <c r="B161" s="55" t="s">
        <v>172</v>
      </c>
      <c r="C161" s="66" t="s">
        <v>359</v>
      </c>
      <c r="D161" s="23">
        <v>20000</v>
      </c>
      <c r="E161" s="47">
        <v>9966.32</v>
      </c>
      <c r="F161" s="93">
        <f t="shared" ref="F161:F165" si="22">E161/D161%</f>
        <v>49.831600000000002</v>
      </c>
      <c r="G161" s="26">
        <f t="shared" si="18"/>
        <v>10033.68</v>
      </c>
    </row>
    <row r="162" spans="1:7" ht="22.5">
      <c r="A162" s="25" t="s">
        <v>188</v>
      </c>
      <c r="B162" s="55" t="s">
        <v>172</v>
      </c>
      <c r="C162" s="66" t="s">
        <v>360</v>
      </c>
      <c r="D162" s="23">
        <v>20000</v>
      </c>
      <c r="E162" s="47">
        <v>9966.32</v>
      </c>
      <c r="F162" s="93">
        <f t="shared" si="22"/>
        <v>49.831600000000002</v>
      </c>
      <c r="G162" s="26">
        <f t="shared" si="18"/>
        <v>10033.68</v>
      </c>
    </row>
    <row r="163" spans="1:7" ht="22.5">
      <c r="A163" s="25" t="s">
        <v>192</v>
      </c>
      <c r="B163" s="55" t="s">
        <v>172</v>
      </c>
      <c r="C163" s="66" t="s">
        <v>361</v>
      </c>
      <c r="D163" s="23">
        <v>20000</v>
      </c>
      <c r="E163" s="47">
        <v>9966.32</v>
      </c>
      <c r="F163" s="93">
        <f t="shared" si="22"/>
        <v>49.831600000000002</v>
      </c>
      <c r="G163" s="26">
        <f t="shared" si="18"/>
        <v>10033.68</v>
      </c>
    </row>
    <row r="164" spans="1:7">
      <c r="A164" s="25" t="s">
        <v>194</v>
      </c>
      <c r="B164" s="55" t="s">
        <v>172</v>
      </c>
      <c r="C164" s="66" t="s">
        <v>362</v>
      </c>
      <c r="D164" s="23">
        <v>23266</v>
      </c>
      <c r="E164" s="47">
        <v>17449.5</v>
      </c>
      <c r="F164" s="93">
        <f t="shared" si="22"/>
        <v>75</v>
      </c>
      <c r="G164" s="26">
        <f t="shared" si="18"/>
        <v>5816.5</v>
      </c>
    </row>
    <row r="165" spans="1:7">
      <c r="A165" s="25" t="s">
        <v>144</v>
      </c>
      <c r="B165" s="55" t="s">
        <v>172</v>
      </c>
      <c r="C165" s="66" t="s">
        <v>363</v>
      </c>
      <c r="D165" s="23">
        <v>23266</v>
      </c>
      <c r="E165" s="47">
        <v>17449.5</v>
      </c>
      <c r="F165" s="93">
        <f t="shared" si="22"/>
        <v>75</v>
      </c>
      <c r="G165" s="26">
        <f t="shared" si="18"/>
        <v>5816.5</v>
      </c>
    </row>
    <row r="166" spans="1:7">
      <c r="A166" s="74" t="s">
        <v>364</v>
      </c>
      <c r="B166" s="75" t="s">
        <v>172</v>
      </c>
      <c r="C166" s="76" t="s">
        <v>365</v>
      </c>
      <c r="D166" s="77">
        <v>20000</v>
      </c>
      <c r="E166" s="78">
        <v>9966.32</v>
      </c>
      <c r="F166" s="92">
        <f>E166/D166%</f>
        <v>49.831600000000002</v>
      </c>
      <c r="G166" s="79">
        <f t="shared" si="18"/>
        <v>10033.68</v>
      </c>
    </row>
    <row r="167" spans="1:7" ht="22.5">
      <c r="A167" s="25" t="s">
        <v>186</v>
      </c>
      <c r="B167" s="55" t="s">
        <v>172</v>
      </c>
      <c r="C167" s="66" t="s">
        <v>366</v>
      </c>
      <c r="D167" s="23">
        <v>20000</v>
      </c>
      <c r="E167" s="47">
        <v>9966.32</v>
      </c>
      <c r="F167" s="93">
        <f t="shared" ref="F167:F169" si="23">E167/D167%</f>
        <v>49.831600000000002</v>
      </c>
      <c r="G167" s="26">
        <f t="shared" si="18"/>
        <v>10033.68</v>
      </c>
    </row>
    <row r="168" spans="1:7" ht="22.5">
      <c r="A168" s="25" t="s">
        <v>188</v>
      </c>
      <c r="B168" s="55" t="s">
        <v>172</v>
      </c>
      <c r="C168" s="66" t="s">
        <v>367</v>
      </c>
      <c r="D168" s="23">
        <v>20000</v>
      </c>
      <c r="E168" s="47">
        <v>9966.32</v>
      </c>
      <c r="F168" s="93">
        <f t="shared" si="23"/>
        <v>49.831600000000002</v>
      </c>
      <c r="G168" s="26">
        <f t="shared" si="18"/>
        <v>10033.68</v>
      </c>
    </row>
    <row r="169" spans="1:7" ht="22.5">
      <c r="A169" s="25" t="s">
        <v>192</v>
      </c>
      <c r="B169" s="55" t="s">
        <v>172</v>
      </c>
      <c r="C169" s="66" t="s">
        <v>368</v>
      </c>
      <c r="D169" s="23">
        <v>20000</v>
      </c>
      <c r="E169" s="47">
        <v>9966.32</v>
      </c>
      <c r="F169" s="93">
        <f t="shared" si="23"/>
        <v>49.831600000000002</v>
      </c>
      <c r="G169" s="26">
        <f t="shared" si="18"/>
        <v>10033.68</v>
      </c>
    </row>
    <row r="170" spans="1:7">
      <c r="A170" s="74" t="s">
        <v>369</v>
      </c>
      <c r="B170" s="75" t="s">
        <v>172</v>
      </c>
      <c r="C170" s="76" t="s">
        <v>370</v>
      </c>
      <c r="D170" s="77">
        <v>23266</v>
      </c>
      <c r="E170" s="78">
        <v>17449.5</v>
      </c>
      <c r="F170" s="92">
        <f>E170/D170%</f>
        <v>75</v>
      </c>
      <c r="G170" s="79">
        <f t="shared" si="18"/>
        <v>5816.5</v>
      </c>
    </row>
    <row r="171" spans="1:7">
      <c r="A171" s="25" t="s">
        <v>194</v>
      </c>
      <c r="B171" s="55" t="s">
        <v>172</v>
      </c>
      <c r="C171" s="66" t="s">
        <v>371</v>
      </c>
      <c r="D171" s="23">
        <v>23266</v>
      </c>
      <c r="E171" s="47">
        <v>17449.5</v>
      </c>
      <c r="F171" s="93">
        <f t="shared" ref="F171:F172" si="24">E171/D171%</f>
        <v>75</v>
      </c>
      <c r="G171" s="26">
        <f t="shared" si="18"/>
        <v>5816.5</v>
      </c>
    </row>
    <row r="172" spans="1:7">
      <c r="A172" s="25" t="s">
        <v>144</v>
      </c>
      <c r="B172" s="55" t="s">
        <v>172</v>
      </c>
      <c r="C172" s="66" t="s">
        <v>372</v>
      </c>
      <c r="D172" s="23">
        <v>23266</v>
      </c>
      <c r="E172" s="47">
        <v>17449.5</v>
      </c>
      <c r="F172" s="93">
        <f t="shared" si="24"/>
        <v>75</v>
      </c>
      <c r="G172" s="26">
        <f t="shared" si="18"/>
        <v>5816.5</v>
      </c>
    </row>
    <row r="173" spans="1:7">
      <c r="A173" s="74" t="s">
        <v>373</v>
      </c>
      <c r="B173" s="75" t="s">
        <v>172</v>
      </c>
      <c r="C173" s="76" t="s">
        <v>374</v>
      </c>
      <c r="D173" s="77">
        <v>4524683.59</v>
      </c>
      <c r="E173" s="78">
        <v>2409682.4900000002</v>
      </c>
      <c r="F173" s="92">
        <f>E173/D173%</f>
        <v>53.256375657419184</v>
      </c>
      <c r="G173" s="79">
        <f t="shared" si="18"/>
        <v>2115001.0999999996</v>
      </c>
    </row>
    <row r="174" spans="1:7" ht="56.25">
      <c r="A174" s="25" t="s">
        <v>176</v>
      </c>
      <c r="B174" s="55" t="s">
        <v>172</v>
      </c>
      <c r="C174" s="66" t="s">
        <v>375</v>
      </c>
      <c r="D174" s="23">
        <v>2252838.17</v>
      </c>
      <c r="E174" s="47">
        <v>1221762.8</v>
      </c>
      <c r="F174" s="93">
        <f t="shared" ref="F174:F188" si="25">E174/D174%</f>
        <v>54.232159960251387</v>
      </c>
      <c r="G174" s="26">
        <f t="shared" si="18"/>
        <v>1031075.3699999999</v>
      </c>
    </row>
    <row r="175" spans="1:7">
      <c r="A175" s="25" t="s">
        <v>376</v>
      </c>
      <c r="B175" s="55" t="s">
        <v>172</v>
      </c>
      <c r="C175" s="66" t="s">
        <v>377</v>
      </c>
      <c r="D175" s="23">
        <v>2252838.17</v>
      </c>
      <c r="E175" s="47">
        <v>1221762.8</v>
      </c>
      <c r="F175" s="93">
        <f t="shared" si="25"/>
        <v>54.232159960251387</v>
      </c>
      <c r="G175" s="26">
        <f t="shared" si="18"/>
        <v>1031075.3699999999</v>
      </c>
    </row>
    <row r="176" spans="1:7" ht="22.5">
      <c r="A176" s="25" t="s">
        <v>378</v>
      </c>
      <c r="B176" s="55" t="s">
        <v>172</v>
      </c>
      <c r="C176" s="66" t="s">
        <v>379</v>
      </c>
      <c r="D176" s="23">
        <v>1725036.97</v>
      </c>
      <c r="E176" s="47">
        <v>943324.14</v>
      </c>
      <c r="F176" s="93">
        <f t="shared" si="25"/>
        <v>54.684285404039777</v>
      </c>
      <c r="G176" s="26">
        <f t="shared" si="18"/>
        <v>781712.83</v>
      </c>
    </row>
    <row r="177" spans="1:7" ht="22.5">
      <c r="A177" s="25" t="s">
        <v>380</v>
      </c>
      <c r="B177" s="55" t="s">
        <v>172</v>
      </c>
      <c r="C177" s="66" t="s">
        <v>381</v>
      </c>
      <c r="D177" s="23">
        <v>6840</v>
      </c>
      <c r="E177" s="47">
        <v>4770</v>
      </c>
      <c r="F177" s="93">
        <f t="shared" si="25"/>
        <v>69.73684210526315</v>
      </c>
      <c r="G177" s="26">
        <f t="shared" si="18"/>
        <v>2070</v>
      </c>
    </row>
    <row r="178" spans="1:7" ht="33.75">
      <c r="A178" s="25" t="s">
        <v>382</v>
      </c>
      <c r="B178" s="55" t="s">
        <v>172</v>
      </c>
      <c r="C178" s="66" t="s">
        <v>383</v>
      </c>
      <c r="D178" s="23">
        <v>520961.2</v>
      </c>
      <c r="E178" s="47">
        <v>273668.65999999997</v>
      </c>
      <c r="F178" s="93">
        <f t="shared" si="25"/>
        <v>52.531486030053671</v>
      </c>
      <c r="G178" s="26">
        <f t="shared" si="18"/>
        <v>247292.54000000004</v>
      </c>
    </row>
    <row r="179" spans="1:7" ht="22.5">
      <c r="A179" s="25" t="s">
        <v>186</v>
      </c>
      <c r="B179" s="55" t="s">
        <v>172</v>
      </c>
      <c r="C179" s="66" t="s">
        <v>384</v>
      </c>
      <c r="D179" s="23">
        <v>2232120.42</v>
      </c>
      <c r="E179" s="47">
        <v>1158875.9099999999</v>
      </c>
      <c r="F179" s="93">
        <f t="shared" si="25"/>
        <v>51.918162641063958</v>
      </c>
      <c r="G179" s="26">
        <f t="shared" si="18"/>
        <v>1073244.51</v>
      </c>
    </row>
    <row r="180" spans="1:7" ht="22.5">
      <c r="A180" s="25" t="s">
        <v>188</v>
      </c>
      <c r="B180" s="55" t="s">
        <v>172</v>
      </c>
      <c r="C180" s="66" t="s">
        <v>385</v>
      </c>
      <c r="D180" s="23">
        <v>2232120.42</v>
      </c>
      <c r="E180" s="47">
        <v>1158875.9099999999</v>
      </c>
      <c r="F180" s="93">
        <f t="shared" si="25"/>
        <v>51.918162641063958</v>
      </c>
      <c r="G180" s="26">
        <f t="shared" si="18"/>
        <v>1073244.51</v>
      </c>
    </row>
    <row r="181" spans="1:7" ht="22.5">
      <c r="A181" s="25" t="s">
        <v>190</v>
      </c>
      <c r="B181" s="55" t="s">
        <v>172</v>
      </c>
      <c r="C181" s="66" t="s">
        <v>386</v>
      </c>
      <c r="D181" s="23">
        <v>10447</v>
      </c>
      <c r="E181" s="47">
        <v>6470</v>
      </c>
      <c r="F181" s="93">
        <f t="shared" si="25"/>
        <v>61.931655020580074</v>
      </c>
      <c r="G181" s="26">
        <f t="shared" si="18"/>
        <v>3977</v>
      </c>
    </row>
    <row r="182" spans="1:7" ht="22.5">
      <c r="A182" s="25" t="s">
        <v>330</v>
      </c>
      <c r="B182" s="55" t="s">
        <v>172</v>
      </c>
      <c r="C182" s="66" t="s">
        <v>387</v>
      </c>
      <c r="D182" s="23">
        <v>861456</v>
      </c>
      <c r="E182" s="47">
        <v>197000</v>
      </c>
      <c r="F182" s="93">
        <f t="shared" si="25"/>
        <v>22.868260247766575</v>
      </c>
      <c r="G182" s="26">
        <f t="shared" si="18"/>
        <v>664456</v>
      </c>
    </row>
    <row r="183" spans="1:7" ht="22.5">
      <c r="A183" s="25" t="s">
        <v>192</v>
      </c>
      <c r="B183" s="55" t="s">
        <v>172</v>
      </c>
      <c r="C183" s="66" t="s">
        <v>388</v>
      </c>
      <c r="D183" s="23">
        <v>1360217.42</v>
      </c>
      <c r="E183" s="47">
        <v>955405.91</v>
      </c>
      <c r="F183" s="93">
        <f t="shared" si="25"/>
        <v>70.23920558229581</v>
      </c>
      <c r="G183" s="26">
        <f t="shared" si="18"/>
        <v>404811.50999999989</v>
      </c>
    </row>
    <row r="184" spans="1:7">
      <c r="A184" s="25" t="s">
        <v>194</v>
      </c>
      <c r="B184" s="55" t="s">
        <v>172</v>
      </c>
      <c r="C184" s="66" t="s">
        <v>389</v>
      </c>
      <c r="D184" s="23">
        <v>38725</v>
      </c>
      <c r="E184" s="47">
        <v>29043.75</v>
      </c>
      <c r="F184" s="93">
        <f t="shared" si="25"/>
        <v>75</v>
      </c>
      <c r="G184" s="26">
        <f t="shared" si="18"/>
        <v>9681.25</v>
      </c>
    </row>
    <row r="185" spans="1:7">
      <c r="A185" s="25" t="s">
        <v>144</v>
      </c>
      <c r="B185" s="55" t="s">
        <v>172</v>
      </c>
      <c r="C185" s="66" t="s">
        <v>390</v>
      </c>
      <c r="D185" s="23">
        <v>38725</v>
      </c>
      <c r="E185" s="47">
        <v>29043.75</v>
      </c>
      <c r="F185" s="93">
        <f t="shared" si="25"/>
        <v>75</v>
      </c>
      <c r="G185" s="26">
        <f t="shared" si="18"/>
        <v>9681.25</v>
      </c>
    </row>
    <row r="186" spans="1:7">
      <c r="A186" s="25" t="s">
        <v>197</v>
      </c>
      <c r="B186" s="55" t="s">
        <v>172</v>
      </c>
      <c r="C186" s="66" t="s">
        <v>391</v>
      </c>
      <c r="D186" s="23">
        <v>1000</v>
      </c>
      <c r="E186" s="47">
        <v>0.03</v>
      </c>
      <c r="F186" s="93">
        <f t="shared" si="25"/>
        <v>3.0000000000000001E-3</v>
      </c>
      <c r="G186" s="26">
        <f t="shared" si="18"/>
        <v>999.97</v>
      </c>
    </row>
    <row r="187" spans="1:7">
      <c r="A187" s="25" t="s">
        <v>199</v>
      </c>
      <c r="B187" s="55" t="s">
        <v>172</v>
      </c>
      <c r="C187" s="66" t="s">
        <v>392</v>
      </c>
      <c r="D187" s="23">
        <v>1000</v>
      </c>
      <c r="E187" s="47">
        <v>0.03</v>
      </c>
      <c r="F187" s="93">
        <f t="shared" si="25"/>
        <v>3.0000000000000001E-3</v>
      </c>
      <c r="G187" s="26">
        <f t="shared" si="18"/>
        <v>999.97</v>
      </c>
    </row>
    <row r="188" spans="1:7">
      <c r="A188" s="25" t="s">
        <v>203</v>
      </c>
      <c r="B188" s="55" t="s">
        <v>172</v>
      </c>
      <c r="C188" s="66" t="s">
        <v>393</v>
      </c>
      <c r="D188" s="23">
        <v>1000</v>
      </c>
      <c r="E188" s="47">
        <v>0.03</v>
      </c>
      <c r="F188" s="93">
        <f t="shared" si="25"/>
        <v>3.0000000000000001E-3</v>
      </c>
      <c r="G188" s="26">
        <f t="shared" si="18"/>
        <v>999.97</v>
      </c>
    </row>
    <row r="189" spans="1:7">
      <c r="A189" s="74" t="s">
        <v>394</v>
      </c>
      <c r="B189" s="75" t="s">
        <v>172</v>
      </c>
      <c r="C189" s="76" t="s">
        <v>395</v>
      </c>
      <c r="D189" s="77">
        <v>4325958.59</v>
      </c>
      <c r="E189" s="78">
        <v>2327191.61</v>
      </c>
      <c r="F189" s="92">
        <f>E189/D189%</f>
        <v>53.79597519448285</v>
      </c>
      <c r="G189" s="79">
        <f t="shared" si="18"/>
        <v>1998766.98</v>
      </c>
    </row>
    <row r="190" spans="1:7" ht="56.25">
      <c r="A190" s="25" t="s">
        <v>176</v>
      </c>
      <c r="B190" s="55" t="s">
        <v>172</v>
      </c>
      <c r="C190" s="66" t="s">
        <v>396</v>
      </c>
      <c r="D190" s="23">
        <v>2252838.17</v>
      </c>
      <c r="E190" s="47">
        <v>1221762.8</v>
      </c>
      <c r="F190" s="93">
        <f t="shared" ref="F190:F202" si="26">E190/D190%</f>
        <v>54.232159960251387</v>
      </c>
      <c r="G190" s="26">
        <f t="shared" si="18"/>
        <v>1031075.3699999999</v>
      </c>
    </row>
    <row r="191" spans="1:7">
      <c r="A191" s="25" t="s">
        <v>376</v>
      </c>
      <c r="B191" s="55" t="s">
        <v>172</v>
      </c>
      <c r="C191" s="66" t="s">
        <v>397</v>
      </c>
      <c r="D191" s="23">
        <v>2252838.17</v>
      </c>
      <c r="E191" s="47">
        <v>1221762.8</v>
      </c>
      <c r="F191" s="93">
        <f t="shared" si="26"/>
        <v>54.232159960251387</v>
      </c>
      <c r="G191" s="26">
        <f t="shared" si="18"/>
        <v>1031075.3699999999</v>
      </c>
    </row>
    <row r="192" spans="1:7" ht="22.5">
      <c r="A192" s="25" t="s">
        <v>378</v>
      </c>
      <c r="B192" s="55" t="s">
        <v>172</v>
      </c>
      <c r="C192" s="66" t="s">
        <v>398</v>
      </c>
      <c r="D192" s="23">
        <v>1725036.97</v>
      </c>
      <c r="E192" s="47">
        <v>943324.14</v>
      </c>
      <c r="F192" s="93">
        <f t="shared" si="26"/>
        <v>54.684285404039777</v>
      </c>
      <c r="G192" s="26">
        <f t="shared" si="18"/>
        <v>781712.83</v>
      </c>
    </row>
    <row r="193" spans="1:7" ht="22.5">
      <c r="A193" s="25" t="s">
        <v>380</v>
      </c>
      <c r="B193" s="55" t="s">
        <v>172</v>
      </c>
      <c r="C193" s="66" t="s">
        <v>399</v>
      </c>
      <c r="D193" s="23">
        <v>6840</v>
      </c>
      <c r="E193" s="47">
        <v>4770</v>
      </c>
      <c r="F193" s="93">
        <f t="shared" si="26"/>
        <v>69.73684210526315</v>
      </c>
      <c r="G193" s="26">
        <f t="shared" si="18"/>
        <v>2070</v>
      </c>
    </row>
    <row r="194" spans="1:7" ht="33.75">
      <c r="A194" s="25" t="s">
        <v>382</v>
      </c>
      <c r="B194" s="55" t="s">
        <v>172</v>
      </c>
      <c r="C194" s="66" t="s">
        <v>400</v>
      </c>
      <c r="D194" s="23">
        <v>520961.2</v>
      </c>
      <c r="E194" s="47">
        <v>273668.65999999997</v>
      </c>
      <c r="F194" s="93">
        <f t="shared" si="26"/>
        <v>52.531486030053671</v>
      </c>
      <c r="G194" s="26">
        <f t="shared" si="18"/>
        <v>247292.54000000004</v>
      </c>
    </row>
    <row r="195" spans="1:7" ht="22.5">
      <c r="A195" s="25" t="s">
        <v>186</v>
      </c>
      <c r="B195" s="55" t="s">
        <v>172</v>
      </c>
      <c r="C195" s="66" t="s">
        <v>401</v>
      </c>
      <c r="D195" s="23">
        <v>2072120.42</v>
      </c>
      <c r="E195" s="47">
        <v>1105428.78</v>
      </c>
      <c r="F195" s="93">
        <f t="shared" si="26"/>
        <v>53.347709396155658</v>
      </c>
      <c r="G195" s="26">
        <f t="shared" si="18"/>
        <v>966691.6399999999</v>
      </c>
    </row>
    <row r="196" spans="1:7" ht="22.5">
      <c r="A196" s="25" t="s">
        <v>188</v>
      </c>
      <c r="B196" s="55" t="s">
        <v>172</v>
      </c>
      <c r="C196" s="66" t="s">
        <v>402</v>
      </c>
      <c r="D196" s="23">
        <v>2072120.42</v>
      </c>
      <c r="E196" s="47">
        <v>1105428.78</v>
      </c>
      <c r="F196" s="93">
        <f t="shared" si="26"/>
        <v>53.347709396155658</v>
      </c>
      <c r="G196" s="26">
        <f t="shared" si="18"/>
        <v>966691.6399999999</v>
      </c>
    </row>
    <row r="197" spans="1:7" ht="22.5">
      <c r="A197" s="25" t="s">
        <v>190</v>
      </c>
      <c r="B197" s="55" t="s">
        <v>172</v>
      </c>
      <c r="C197" s="66" t="s">
        <v>403</v>
      </c>
      <c r="D197" s="23">
        <v>10447</v>
      </c>
      <c r="E197" s="47">
        <v>6470</v>
      </c>
      <c r="F197" s="93">
        <f t="shared" si="26"/>
        <v>61.931655020580074</v>
      </c>
      <c r="G197" s="26">
        <f t="shared" si="18"/>
        <v>3977</v>
      </c>
    </row>
    <row r="198" spans="1:7" ht="22.5">
      <c r="A198" s="25" t="s">
        <v>330</v>
      </c>
      <c r="B198" s="55" t="s">
        <v>172</v>
      </c>
      <c r="C198" s="66" t="s">
        <v>404</v>
      </c>
      <c r="D198" s="23">
        <v>861456</v>
      </c>
      <c r="E198" s="47">
        <v>197000</v>
      </c>
      <c r="F198" s="93">
        <f t="shared" si="26"/>
        <v>22.868260247766575</v>
      </c>
      <c r="G198" s="26">
        <f t="shared" si="18"/>
        <v>664456</v>
      </c>
    </row>
    <row r="199" spans="1:7" ht="22.5">
      <c r="A199" s="25" t="s">
        <v>192</v>
      </c>
      <c r="B199" s="55" t="s">
        <v>172</v>
      </c>
      <c r="C199" s="66" t="s">
        <v>405</v>
      </c>
      <c r="D199" s="23">
        <v>1200217.42</v>
      </c>
      <c r="E199" s="47">
        <v>901958.78</v>
      </c>
      <c r="F199" s="93">
        <f t="shared" si="26"/>
        <v>75.149615808775721</v>
      </c>
      <c r="G199" s="26">
        <f t="shared" si="18"/>
        <v>298258.6399999999</v>
      </c>
    </row>
    <row r="200" spans="1:7">
      <c r="A200" s="25" t="s">
        <v>197</v>
      </c>
      <c r="B200" s="55" t="s">
        <v>172</v>
      </c>
      <c r="C200" s="66" t="s">
        <v>406</v>
      </c>
      <c r="D200" s="23">
        <v>1000</v>
      </c>
      <c r="E200" s="47">
        <v>0.03</v>
      </c>
      <c r="F200" s="93">
        <f t="shared" si="26"/>
        <v>3.0000000000000001E-3</v>
      </c>
      <c r="G200" s="26">
        <f t="shared" si="18"/>
        <v>999.97</v>
      </c>
    </row>
    <row r="201" spans="1:7">
      <c r="A201" s="25" t="s">
        <v>199</v>
      </c>
      <c r="B201" s="55" t="s">
        <v>172</v>
      </c>
      <c r="C201" s="66" t="s">
        <v>407</v>
      </c>
      <c r="D201" s="23">
        <v>1000</v>
      </c>
      <c r="E201" s="47">
        <v>0.03</v>
      </c>
      <c r="F201" s="93">
        <f t="shared" si="26"/>
        <v>3.0000000000000001E-3</v>
      </c>
      <c r="G201" s="26">
        <f t="shared" si="18"/>
        <v>999.97</v>
      </c>
    </row>
    <row r="202" spans="1:7">
      <c r="A202" s="25" t="s">
        <v>203</v>
      </c>
      <c r="B202" s="55" t="s">
        <v>172</v>
      </c>
      <c r="C202" s="66" t="s">
        <v>408</v>
      </c>
      <c r="D202" s="23">
        <v>1000</v>
      </c>
      <c r="E202" s="47">
        <v>0.03</v>
      </c>
      <c r="F202" s="93">
        <f t="shared" si="26"/>
        <v>3.0000000000000001E-3</v>
      </c>
      <c r="G202" s="26">
        <f t="shared" si="18"/>
        <v>999.97</v>
      </c>
    </row>
    <row r="203" spans="1:7" ht="22.5">
      <c r="A203" s="74" t="s">
        <v>409</v>
      </c>
      <c r="B203" s="75" t="s">
        <v>172</v>
      </c>
      <c r="C203" s="76" t="s">
        <v>410</v>
      </c>
      <c r="D203" s="77">
        <v>198725</v>
      </c>
      <c r="E203" s="78">
        <v>82490.880000000005</v>
      </c>
      <c r="F203" s="92">
        <f>E203/D203%</f>
        <v>41.510066675053466</v>
      </c>
      <c r="G203" s="79">
        <f t="shared" si="18"/>
        <v>116234.12</v>
      </c>
    </row>
    <row r="204" spans="1:7" ht="22.5">
      <c r="A204" s="25" t="s">
        <v>186</v>
      </c>
      <c r="B204" s="55" t="s">
        <v>172</v>
      </c>
      <c r="C204" s="66" t="s">
        <v>411</v>
      </c>
      <c r="D204" s="23">
        <v>160000</v>
      </c>
      <c r="E204" s="47">
        <v>53447.13</v>
      </c>
      <c r="F204" s="93">
        <f t="shared" ref="F204:F208" si="27">E204/D204%</f>
        <v>33.404456249999996</v>
      </c>
      <c r="G204" s="26">
        <f t="shared" si="18"/>
        <v>106552.87</v>
      </c>
    </row>
    <row r="205" spans="1:7" ht="22.5">
      <c r="A205" s="25" t="s">
        <v>188</v>
      </c>
      <c r="B205" s="55" t="s">
        <v>172</v>
      </c>
      <c r="C205" s="66" t="s">
        <v>412</v>
      </c>
      <c r="D205" s="23">
        <v>160000</v>
      </c>
      <c r="E205" s="47">
        <v>53447.13</v>
      </c>
      <c r="F205" s="93">
        <f t="shared" si="27"/>
        <v>33.404456249999996</v>
      </c>
      <c r="G205" s="26">
        <f t="shared" si="18"/>
        <v>106552.87</v>
      </c>
    </row>
    <row r="206" spans="1:7" ht="22.5">
      <c r="A206" s="25" t="s">
        <v>192</v>
      </c>
      <c r="B206" s="55" t="s">
        <v>172</v>
      </c>
      <c r="C206" s="66" t="s">
        <v>413</v>
      </c>
      <c r="D206" s="23">
        <v>160000</v>
      </c>
      <c r="E206" s="47">
        <v>53447.13</v>
      </c>
      <c r="F206" s="93">
        <f t="shared" si="27"/>
        <v>33.404456249999996</v>
      </c>
      <c r="G206" s="26">
        <f t="shared" si="18"/>
        <v>106552.87</v>
      </c>
    </row>
    <row r="207" spans="1:7">
      <c r="A207" s="25" t="s">
        <v>194</v>
      </c>
      <c r="B207" s="55" t="s">
        <v>172</v>
      </c>
      <c r="C207" s="66" t="s">
        <v>414</v>
      </c>
      <c r="D207" s="23">
        <v>38725</v>
      </c>
      <c r="E207" s="47">
        <v>29043.75</v>
      </c>
      <c r="F207" s="93">
        <f t="shared" si="27"/>
        <v>75</v>
      </c>
      <c r="G207" s="26">
        <f t="shared" si="18"/>
        <v>9681.25</v>
      </c>
    </row>
    <row r="208" spans="1:7">
      <c r="A208" s="25" t="s">
        <v>144</v>
      </c>
      <c r="B208" s="55" t="s">
        <v>172</v>
      </c>
      <c r="C208" s="66" t="s">
        <v>415</v>
      </c>
      <c r="D208" s="23">
        <v>38725</v>
      </c>
      <c r="E208" s="47">
        <v>29043.75</v>
      </c>
      <c r="F208" s="93">
        <f t="shared" si="27"/>
        <v>75</v>
      </c>
      <c r="G208" s="26">
        <f t="shared" ref="G208:G230" si="28">IF(OR(D208="-",E208=D208),"-",D208-IF(E208="-",0,E208))</f>
        <v>9681.25</v>
      </c>
    </row>
    <row r="209" spans="1:7">
      <c r="A209" s="74" t="s">
        <v>416</v>
      </c>
      <c r="B209" s="75" t="s">
        <v>172</v>
      </c>
      <c r="C209" s="76" t="s">
        <v>417</v>
      </c>
      <c r="D209" s="77">
        <v>163598</v>
      </c>
      <c r="E209" s="78">
        <v>108890</v>
      </c>
      <c r="F209" s="92">
        <f>E209/D209%</f>
        <v>66.55949339233976</v>
      </c>
      <c r="G209" s="79">
        <f t="shared" si="28"/>
        <v>54708</v>
      </c>
    </row>
    <row r="210" spans="1:7">
      <c r="A210" s="25" t="s">
        <v>418</v>
      </c>
      <c r="B210" s="55" t="s">
        <v>172</v>
      </c>
      <c r="C210" s="66" t="s">
        <v>419</v>
      </c>
      <c r="D210" s="23">
        <v>163598</v>
      </c>
      <c r="E210" s="47">
        <v>108890</v>
      </c>
      <c r="F210" s="93">
        <f t="shared" ref="F210:F212" si="29">E210/D210%</f>
        <v>66.55949339233976</v>
      </c>
      <c r="G210" s="26">
        <f t="shared" si="28"/>
        <v>54708</v>
      </c>
    </row>
    <row r="211" spans="1:7" ht="22.5">
      <c r="A211" s="25" t="s">
        <v>420</v>
      </c>
      <c r="B211" s="55" t="s">
        <v>172</v>
      </c>
      <c r="C211" s="66" t="s">
        <v>421</v>
      </c>
      <c r="D211" s="23">
        <v>163598</v>
      </c>
      <c r="E211" s="47">
        <v>108890</v>
      </c>
      <c r="F211" s="93">
        <f t="shared" si="29"/>
        <v>66.55949339233976</v>
      </c>
      <c r="G211" s="26">
        <f t="shared" si="28"/>
        <v>54708</v>
      </c>
    </row>
    <row r="212" spans="1:7" ht="22.5">
      <c r="A212" s="25" t="s">
        <v>422</v>
      </c>
      <c r="B212" s="55" t="s">
        <v>172</v>
      </c>
      <c r="C212" s="66" t="s">
        <v>423</v>
      </c>
      <c r="D212" s="23">
        <v>163598</v>
      </c>
      <c r="E212" s="47">
        <v>108890</v>
      </c>
      <c r="F212" s="93">
        <f t="shared" si="29"/>
        <v>66.55949339233976</v>
      </c>
      <c r="G212" s="26">
        <f t="shared" si="28"/>
        <v>54708</v>
      </c>
    </row>
    <row r="213" spans="1:7">
      <c r="A213" s="74" t="s">
        <v>424</v>
      </c>
      <c r="B213" s="75" t="s">
        <v>172</v>
      </c>
      <c r="C213" s="76" t="s">
        <v>425</v>
      </c>
      <c r="D213" s="77">
        <v>163598</v>
      </c>
      <c r="E213" s="78">
        <v>108890</v>
      </c>
      <c r="F213" s="92">
        <f>E213/D213%</f>
        <v>66.55949339233976</v>
      </c>
      <c r="G213" s="79">
        <f t="shared" si="28"/>
        <v>54708</v>
      </c>
    </row>
    <row r="214" spans="1:7">
      <c r="A214" s="25" t="s">
        <v>418</v>
      </c>
      <c r="B214" s="55" t="s">
        <v>172</v>
      </c>
      <c r="C214" s="66" t="s">
        <v>426</v>
      </c>
      <c r="D214" s="23">
        <v>163598</v>
      </c>
      <c r="E214" s="47">
        <v>108890</v>
      </c>
      <c r="F214" s="93">
        <f t="shared" ref="F214:F216" si="30">E214/D214%</f>
        <v>66.55949339233976</v>
      </c>
      <c r="G214" s="26">
        <f t="shared" si="28"/>
        <v>54708</v>
      </c>
    </row>
    <row r="215" spans="1:7" ht="22.5">
      <c r="A215" s="25" t="s">
        <v>420</v>
      </c>
      <c r="B215" s="55" t="s">
        <v>172</v>
      </c>
      <c r="C215" s="66" t="s">
        <v>427</v>
      </c>
      <c r="D215" s="23">
        <v>163598</v>
      </c>
      <c r="E215" s="47">
        <v>108890</v>
      </c>
      <c r="F215" s="93">
        <f t="shared" si="30"/>
        <v>66.55949339233976</v>
      </c>
      <c r="G215" s="26">
        <f t="shared" si="28"/>
        <v>54708</v>
      </c>
    </row>
    <row r="216" spans="1:7" ht="22.5">
      <c r="A216" s="25" t="s">
        <v>422</v>
      </c>
      <c r="B216" s="55" t="s">
        <v>172</v>
      </c>
      <c r="C216" s="66" t="s">
        <v>428</v>
      </c>
      <c r="D216" s="23">
        <v>163598</v>
      </c>
      <c r="E216" s="47">
        <v>108890</v>
      </c>
      <c r="F216" s="93">
        <f t="shared" si="30"/>
        <v>66.55949339233976</v>
      </c>
      <c r="G216" s="26">
        <f t="shared" si="28"/>
        <v>54708</v>
      </c>
    </row>
    <row r="217" spans="1:7">
      <c r="A217" s="74" t="s">
        <v>429</v>
      </c>
      <c r="B217" s="75" t="s">
        <v>172</v>
      </c>
      <c r="C217" s="76" t="s">
        <v>430</v>
      </c>
      <c r="D217" s="77">
        <v>35500</v>
      </c>
      <c r="E217" s="78">
        <v>20000</v>
      </c>
      <c r="F217" s="92">
        <f>E217/D217%</f>
        <v>56.338028169014088</v>
      </c>
      <c r="G217" s="79">
        <f t="shared" si="28"/>
        <v>15500</v>
      </c>
    </row>
    <row r="218" spans="1:7" ht="22.5">
      <c r="A218" s="25" t="s">
        <v>186</v>
      </c>
      <c r="B218" s="55" t="s">
        <v>172</v>
      </c>
      <c r="C218" s="66" t="s">
        <v>431</v>
      </c>
      <c r="D218" s="23">
        <v>35500</v>
      </c>
      <c r="E218" s="47">
        <v>20000</v>
      </c>
      <c r="F218" s="93">
        <f t="shared" ref="F218:F220" si="31">E218/D218%</f>
        <v>56.338028169014088</v>
      </c>
      <c r="G218" s="26">
        <f t="shared" si="28"/>
        <v>15500</v>
      </c>
    </row>
    <row r="219" spans="1:7" ht="22.5">
      <c r="A219" s="25" t="s">
        <v>188</v>
      </c>
      <c r="B219" s="55" t="s">
        <v>172</v>
      </c>
      <c r="C219" s="66" t="s">
        <v>432</v>
      </c>
      <c r="D219" s="23">
        <v>35500</v>
      </c>
      <c r="E219" s="47">
        <v>20000</v>
      </c>
      <c r="F219" s="93">
        <f t="shared" si="31"/>
        <v>56.338028169014088</v>
      </c>
      <c r="G219" s="26">
        <f t="shared" si="28"/>
        <v>15500</v>
      </c>
    </row>
    <row r="220" spans="1:7" ht="22.5">
      <c r="A220" s="25" t="s">
        <v>192</v>
      </c>
      <c r="B220" s="55" t="s">
        <v>172</v>
      </c>
      <c r="C220" s="66" t="s">
        <v>433</v>
      </c>
      <c r="D220" s="23">
        <v>35500</v>
      </c>
      <c r="E220" s="47">
        <v>20000</v>
      </c>
      <c r="F220" s="93">
        <f t="shared" si="31"/>
        <v>56.338028169014088</v>
      </c>
      <c r="G220" s="26">
        <f t="shared" si="28"/>
        <v>15500</v>
      </c>
    </row>
    <row r="221" spans="1:7">
      <c r="A221" s="74" t="s">
        <v>434</v>
      </c>
      <c r="B221" s="75" t="s">
        <v>172</v>
      </c>
      <c r="C221" s="76" t="s">
        <v>435</v>
      </c>
      <c r="D221" s="77">
        <v>35500</v>
      </c>
      <c r="E221" s="78">
        <v>20000</v>
      </c>
      <c r="F221" s="92">
        <f>E221/D221%</f>
        <v>56.338028169014088</v>
      </c>
      <c r="G221" s="79">
        <f t="shared" si="28"/>
        <v>15500</v>
      </c>
    </row>
    <row r="222" spans="1:7" ht="22.5">
      <c r="A222" s="25" t="s">
        <v>186</v>
      </c>
      <c r="B222" s="55" t="s">
        <v>172</v>
      </c>
      <c r="C222" s="66" t="s">
        <v>436</v>
      </c>
      <c r="D222" s="23">
        <v>35500</v>
      </c>
      <c r="E222" s="47">
        <v>20000</v>
      </c>
      <c r="F222" s="93">
        <f t="shared" ref="F222:F224" si="32">E222/D222%</f>
        <v>56.338028169014088</v>
      </c>
      <c r="G222" s="26">
        <f t="shared" si="28"/>
        <v>15500</v>
      </c>
    </row>
    <row r="223" spans="1:7" ht="22.5">
      <c r="A223" s="25" t="s">
        <v>188</v>
      </c>
      <c r="B223" s="55" t="s">
        <v>172</v>
      </c>
      <c r="C223" s="66" t="s">
        <v>437</v>
      </c>
      <c r="D223" s="23">
        <v>35500</v>
      </c>
      <c r="E223" s="47">
        <v>20000</v>
      </c>
      <c r="F223" s="93">
        <f t="shared" si="32"/>
        <v>56.338028169014088</v>
      </c>
      <c r="G223" s="26">
        <f t="shared" si="28"/>
        <v>15500</v>
      </c>
    </row>
    <row r="224" spans="1:7" ht="22.5">
      <c r="A224" s="25" t="s">
        <v>192</v>
      </c>
      <c r="B224" s="55" t="s">
        <v>172</v>
      </c>
      <c r="C224" s="66" t="s">
        <v>438</v>
      </c>
      <c r="D224" s="23">
        <v>35500</v>
      </c>
      <c r="E224" s="47">
        <v>20000</v>
      </c>
      <c r="F224" s="93">
        <f t="shared" si="32"/>
        <v>56.338028169014088</v>
      </c>
      <c r="G224" s="26">
        <f t="shared" si="28"/>
        <v>15500</v>
      </c>
    </row>
    <row r="225" spans="1:7" ht="22.5">
      <c r="A225" s="74" t="s">
        <v>439</v>
      </c>
      <c r="B225" s="75" t="s">
        <v>172</v>
      </c>
      <c r="C225" s="76" t="s">
        <v>440</v>
      </c>
      <c r="D225" s="77">
        <v>30000</v>
      </c>
      <c r="E225" s="78" t="s">
        <v>27</v>
      </c>
      <c r="F225" s="79"/>
      <c r="G225" s="79">
        <f t="shared" si="28"/>
        <v>30000</v>
      </c>
    </row>
    <row r="226" spans="1:7">
      <c r="A226" s="25" t="s">
        <v>441</v>
      </c>
      <c r="B226" s="55" t="s">
        <v>172</v>
      </c>
      <c r="C226" s="66" t="s">
        <v>442</v>
      </c>
      <c r="D226" s="23">
        <v>30000</v>
      </c>
      <c r="E226" s="47" t="s">
        <v>27</v>
      </c>
      <c r="F226" s="26"/>
      <c r="G226" s="26">
        <f t="shared" si="28"/>
        <v>30000</v>
      </c>
    </row>
    <row r="227" spans="1:7">
      <c r="A227" s="25" t="s">
        <v>443</v>
      </c>
      <c r="B227" s="55" t="s">
        <v>172</v>
      </c>
      <c r="C227" s="66" t="s">
        <v>444</v>
      </c>
      <c r="D227" s="23">
        <v>30000</v>
      </c>
      <c r="E227" s="47" t="s">
        <v>27</v>
      </c>
      <c r="F227" s="26"/>
      <c r="G227" s="26">
        <f t="shared" si="28"/>
        <v>30000</v>
      </c>
    </row>
    <row r="228" spans="1:7" ht="22.5">
      <c r="A228" s="74" t="s">
        <v>445</v>
      </c>
      <c r="B228" s="75" t="s">
        <v>172</v>
      </c>
      <c r="C228" s="76" t="s">
        <v>446</v>
      </c>
      <c r="D228" s="77">
        <v>30000</v>
      </c>
      <c r="E228" s="78" t="s">
        <v>27</v>
      </c>
      <c r="F228" s="79"/>
      <c r="G228" s="79">
        <f t="shared" si="28"/>
        <v>30000</v>
      </c>
    </row>
    <row r="229" spans="1:7">
      <c r="A229" s="25" t="s">
        <v>441</v>
      </c>
      <c r="B229" s="55" t="s">
        <v>172</v>
      </c>
      <c r="C229" s="66" t="s">
        <v>447</v>
      </c>
      <c r="D229" s="23">
        <v>30000</v>
      </c>
      <c r="E229" s="47" t="s">
        <v>27</v>
      </c>
      <c r="F229" s="26"/>
      <c r="G229" s="26">
        <f t="shared" si="28"/>
        <v>30000</v>
      </c>
    </row>
    <row r="230" spans="1:7" ht="13.5" thickBot="1">
      <c r="A230" s="25" t="s">
        <v>443</v>
      </c>
      <c r="B230" s="55" t="s">
        <v>172</v>
      </c>
      <c r="C230" s="66" t="s">
        <v>448</v>
      </c>
      <c r="D230" s="23">
        <v>30000</v>
      </c>
      <c r="E230" s="47" t="s">
        <v>27</v>
      </c>
      <c r="F230" s="26"/>
      <c r="G230" s="26">
        <f t="shared" si="28"/>
        <v>30000</v>
      </c>
    </row>
    <row r="231" spans="1:7" ht="9" customHeight="1" thickBot="1">
      <c r="A231" s="60"/>
      <c r="B231" s="56"/>
      <c r="C231" s="70"/>
      <c r="D231" s="73"/>
      <c r="E231" s="56"/>
      <c r="F231" s="56"/>
      <c r="G231" s="56"/>
    </row>
    <row r="232" spans="1:7" ht="13.9" customHeight="1" thickBot="1">
      <c r="A232" s="54" t="s">
        <v>449</v>
      </c>
      <c r="B232" s="51" t="s">
        <v>450</v>
      </c>
      <c r="C232" s="71" t="s">
        <v>173</v>
      </c>
      <c r="D232" s="52">
        <v>-749300</v>
      </c>
      <c r="E232" s="52">
        <v>1744462.06</v>
      </c>
      <c r="F232" s="53" t="s">
        <v>451</v>
      </c>
      <c r="G232" s="53" t="s">
        <v>451</v>
      </c>
    </row>
  </sheetData>
  <mergeCells count="9">
    <mergeCell ref="D1:G2"/>
    <mergeCell ref="A3:G3"/>
    <mergeCell ref="G5:G10"/>
    <mergeCell ref="A5:A12"/>
    <mergeCell ref="B5:B12"/>
    <mergeCell ref="C5:C10"/>
    <mergeCell ref="D5:D12"/>
    <mergeCell ref="E5:E10"/>
    <mergeCell ref="F5:F10"/>
  </mergeCells>
  <conditionalFormatting sqref="E14:G14">
    <cfRule type="cellIs" dxfId="289" priority="277" stopIfTrue="1" operator="equal">
      <formula>0</formula>
    </cfRule>
  </conditionalFormatting>
  <conditionalFormatting sqref="E16:G16">
    <cfRule type="cellIs" dxfId="288" priority="276" stopIfTrue="1" operator="equal">
      <formula>0</formula>
    </cfRule>
  </conditionalFormatting>
  <conditionalFormatting sqref="E17:G17">
    <cfRule type="cellIs" dxfId="287" priority="275" stopIfTrue="1" operator="equal">
      <formula>0</formula>
    </cfRule>
  </conditionalFormatting>
  <conditionalFormatting sqref="E18:G18">
    <cfRule type="cellIs" dxfId="286" priority="274" stopIfTrue="1" operator="equal">
      <formula>0</formula>
    </cfRule>
  </conditionalFormatting>
  <conditionalFormatting sqref="E19:G19">
    <cfRule type="cellIs" dxfId="285" priority="273" stopIfTrue="1" operator="equal">
      <formula>0</formula>
    </cfRule>
  </conditionalFormatting>
  <conditionalFormatting sqref="E20:G20">
    <cfRule type="cellIs" dxfId="284" priority="272" stopIfTrue="1" operator="equal">
      <formula>0</formula>
    </cfRule>
  </conditionalFormatting>
  <conditionalFormatting sqref="E21:G21">
    <cfRule type="cellIs" dxfId="283" priority="271" stopIfTrue="1" operator="equal">
      <formula>0</formula>
    </cfRule>
  </conditionalFormatting>
  <conditionalFormatting sqref="E22:G22">
    <cfRule type="cellIs" dxfId="282" priority="270" stopIfTrue="1" operator="equal">
      <formula>0</formula>
    </cfRule>
  </conditionalFormatting>
  <conditionalFormatting sqref="E23:G23">
    <cfRule type="cellIs" dxfId="281" priority="269" stopIfTrue="1" operator="equal">
      <formula>0</formula>
    </cfRule>
  </conditionalFormatting>
  <conditionalFormatting sqref="E24:G24">
    <cfRule type="cellIs" dxfId="280" priority="268" stopIfTrue="1" operator="equal">
      <formula>0</formula>
    </cfRule>
  </conditionalFormatting>
  <conditionalFormatting sqref="E25:G25">
    <cfRule type="cellIs" dxfId="279" priority="267" stopIfTrue="1" operator="equal">
      <formula>0</formula>
    </cfRule>
  </conditionalFormatting>
  <conditionalFormatting sqref="E26:G26">
    <cfRule type="cellIs" dxfId="278" priority="266" stopIfTrue="1" operator="equal">
      <formula>0</formula>
    </cfRule>
  </conditionalFormatting>
  <conditionalFormatting sqref="E27:G27">
    <cfRule type="cellIs" dxfId="277" priority="265" stopIfTrue="1" operator="equal">
      <formula>0</formula>
    </cfRule>
  </conditionalFormatting>
  <conditionalFormatting sqref="E28:G28">
    <cfRule type="cellIs" dxfId="276" priority="264" stopIfTrue="1" operator="equal">
      <formula>0</formula>
    </cfRule>
  </conditionalFormatting>
  <conditionalFormatting sqref="E29:G29">
    <cfRule type="cellIs" dxfId="275" priority="263" stopIfTrue="1" operator="equal">
      <formula>0</formula>
    </cfRule>
  </conditionalFormatting>
  <conditionalFormatting sqref="E30:G30">
    <cfRule type="cellIs" dxfId="274" priority="262" stopIfTrue="1" operator="equal">
      <formula>0</formula>
    </cfRule>
  </conditionalFormatting>
  <conditionalFormatting sqref="E31:G31">
    <cfRule type="cellIs" dxfId="273" priority="261" stopIfTrue="1" operator="equal">
      <formula>0</formula>
    </cfRule>
  </conditionalFormatting>
  <conditionalFormatting sqref="E32:G32">
    <cfRule type="cellIs" dxfId="272" priority="260" stopIfTrue="1" operator="equal">
      <formula>0</formula>
    </cfRule>
  </conditionalFormatting>
  <conditionalFormatting sqref="E33:G33">
    <cfRule type="cellIs" dxfId="271" priority="259" stopIfTrue="1" operator="equal">
      <formula>0</formula>
    </cfRule>
  </conditionalFormatting>
  <conditionalFormatting sqref="E34:G34">
    <cfRule type="cellIs" dxfId="270" priority="258" stopIfTrue="1" operator="equal">
      <formula>0</formula>
    </cfRule>
  </conditionalFormatting>
  <conditionalFormatting sqref="E35:G35">
    <cfRule type="cellIs" dxfId="269" priority="257" stopIfTrue="1" operator="equal">
      <formula>0</formula>
    </cfRule>
  </conditionalFormatting>
  <conditionalFormatting sqref="E36:G36">
    <cfRule type="cellIs" dxfId="268" priority="256" stopIfTrue="1" operator="equal">
      <formula>0</formula>
    </cfRule>
  </conditionalFormatting>
  <conditionalFormatting sqref="E37:G37">
    <cfRule type="cellIs" dxfId="267" priority="255" stopIfTrue="1" operator="equal">
      <formula>0</formula>
    </cfRule>
  </conditionalFormatting>
  <conditionalFormatting sqref="E38:G38">
    <cfRule type="cellIs" dxfId="266" priority="254" stopIfTrue="1" operator="equal">
      <formula>0</formula>
    </cfRule>
  </conditionalFormatting>
  <conditionalFormatting sqref="E39:G39">
    <cfRule type="cellIs" dxfId="265" priority="253" stopIfTrue="1" operator="equal">
      <formula>0</formula>
    </cfRule>
  </conditionalFormatting>
  <conditionalFormatting sqref="E40:G40">
    <cfRule type="cellIs" dxfId="264" priority="252" stopIfTrue="1" operator="equal">
      <formula>0</formula>
    </cfRule>
  </conditionalFormatting>
  <conditionalFormatting sqref="E41:G41">
    <cfRule type="cellIs" dxfId="263" priority="251" stopIfTrue="1" operator="equal">
      <formula>0</formula>
    </cfRule>
  </conditionalFormatting>
  <conditionalFormatting sqref="E42:G42">
    <cfRule type="cellIs" dxfId="262" priority="250" stopIfTrue="1" operator="equal">
      <formula>0</formula>
    </cfRule>
  </conditionalFormatting>
  <conditionalFormatting sqref="E43:G43">
    <cfRule type="cellIs" dxfId="261" priority="249" stopIfTrue="1" operator="equal">
      <formula>0</formula>
    </cfRule>
  </conditionalFormatting>
  <conditionalFormatting sqref="E44:G44">
    <cfRule type="cellIs" dxfId="260" priority="248" stopIfTrue="1" operator="equal">
      <formula>0</formula>
    </cfRule>
  </conditionalFormatting>
  <conditionalFormatting sqref="E45:G45">
    <cfRule type="cellIs" dxfId="259" priority="247" stopIfTrue="1" operator="equal">
      <formula>0</formula>
    </cfRule>
  </conditionalFormatting>
  <conditionalFormatting sqref="E46:G46">
    <cfRule type="cellIs" dxfId="258" priority="246" stopIfTrue="1" operator="equal">
      <formula>0</formula>
    </cfRule>
  </conditionalFormatting>
  <conditionalFormatting sqref="E47:G47">
    <cfRule type="cellIs" dxfId="257" priority="245" stopIfTrue="1" operator="equal">
      <formula>0</formula>
    </cfRule>
  </conditionalFormatting>
  <conditionalFormatting sqref="E48:G48">
    <cfRule type="cellIs" dxfId="256" priority="244" stopIfTrue="1" operator="equal">
      <formula>0</formula>
    </cfRule>
  </conditionalFormatting>
  <conditionalFormatting sqref="E49:G49">
    <cfRule type="cellIs" dxfId="255" priority="243" stopIfTrue="1" operator="equal">
      <formula>0</formula>
    </cfRule>
  </conditionalFormatting>
  <conditionalFormatting sqref="E50:G50">
    <cfRule type="cellIs" dxfId="254" priority="242" stopIfTrue="1" operator="equal">
      <formula>0</formula>
    </cfRule>
  </conditionalFormatting>
  <conditionalFormatting sqref="E51:G51">
    <cfRule type="cellIs" dxfId="253" priority="241" stopIfTrue="1" operator="equal">
      <formula>0</formula>
    </cfRule>
  </conditionalFormatting>
  <conditionalFormatting sqref="E52:G52">
    <cfRule type="cellIs" dxfId="252" priority="240" stopIfTrue="1" operator="equal">
      <formula>0</formula>
    </cfRule>
  </conditionalFormatting>
  <conditionalFormatting sqref="E53:G53">
    <cfRule type="cellIs" dxfId="251" priority="239" stopIfTrue="1" operator="equal">
      <formula>0</formula>
    </cfRule>
  </conditionalFormatting>
  <conditionalFormatting sqref="E54:G54">
    <cfRule type="cellIs" dxfId="250" priority="238" stopIfTrue="1" operator="equal">
      <formula>0</formula>
    </cfRule>
  </conditionalFormatting>
  <conditionalFormatting sqref="E55:G55">
    <cfRule type="cellIs" dxfId="249" priority="237" stopIfTrue="1" operator="equal">
      <formula>0</formula>
    </cfRule>
  </conditionalFormatting>
  <conditionalFormatting sqref="E56:G56">
    <cfRule type="cellIs" dxfId="248" priority="236" stopIfTrue="1" operator="equal">
      <formula>0</formula>
    </cfRule>
  </conditionalFormatting>
  <conditionalFormatting sqref="E57:G57">
    <cfRule type="cellIs" dxfId="247" priority="235" stopIfTrue="1" operator="equal">
      <formula>0</formula>
    </cfRule>
  </conditionalFormatting>
  <conditionalFormatting sqref="E58:G58">
    <cfRule type="cellIs" dxfId="246" priority="234" stopIfTrue="1" operator="equal">
      <formula>0</formula>
    </cfRule>
  </conditionalFormatting>
  <conditionalFormatting sqref="E59:G59">
    <cfRule type="cellIs" dxfId="245" priority="233" stopIfTrue="1" operator="equal">
      <formula>0</formula>
    </cfRule>
  </conditionalFormatting>
  <conditionalFormatting sqref="E60:G60">
    <cfRule type="cellIs" dxfId="244" priority="232" stopIfTrue="1" operator="equal">
      <formula>0</formula>
    </cfRule>
  </conditionalFormatting>
  <conditionalFormatting sqref="E61:G61">
    <cfRule type="cellIs" dxfId="243" priority="231" stopIfTrue="1" operator="equal">
      <formula>0</formula>
    </cfRule>
  </conditionalFormatting>
  <conditionalFormatting sqref="E62:G62">
    <cfRule type="cellIs" dxfId="242" priority="230" stopIfTrue="1" operator="equal">
      <formula>0</formula>
    </cfRule>
  </conditionalFormatting>
  <conditionalFormatting sqref="E63:G63">
    <cfRule type="cellIs" dxfId="241" priority="229" stopIfTrue="1" operator="equal">
      <formula>0</formula>
    </cfRule>
  </conditionalFormatting>
  <conditionalFormatting sqref="E64:G64">
    <cfRule type="cellIs" dxfId="240" priority="228" stopIfTrue="1" operator="equal">
      <formula>0</formula>
    </cfRule>
  </conditionalFormatting>
  <conditionalFormatting sqref="E65:G65">
    <cfRule type="cellIs" dxfId="239" priority="227" stopIfTrue="1" operator="equal">
      <formula>0</formula>
    </cfRule>
  </conditionalFormatting>
  <conditionalFormatting sqref="E66:G66">
    <cfRule type="cellIs" dxfId="238" priority="226" stopIfTrue="1" operator="equal">
      <formula>0</formula>
    </cfRule>
  </conditionalFormatting>
  <conditionalFormatting sqref="E67:G67">
    <cfRule type="cellIs" dxfId="237" priority="225" stopIfTrue="1" operator="equal">
      <formula>0</formula>
    </cfRule>
  </conditionalFormatting>
  <conditionalFormatting sqref="E68:G68">
    <cfRule type="cellIs" dxfId="236" priority="224" stopIfTrue="1" operator="equal">
      <formula>0</formula>
    </cfRule>
  </conditionalFormatting>
  <conditionalFormatting sqref="E69:G69">
    <cfRule type="cellIs" dxfId="235" priority="223" stopIfTrue="1" operator="equal">
      <formula>0</formula>
    </cfRule>
  </conditionalFormatting>
  <conditionalFormatting sqref="E70:G70">
    <cfRule type="cellIs" dxfId="234" priority="222" stopIfTrue="1" operator="equal">
      <formula>0</formula>
    </cfRule>
  </conditionalFormatting>
  <conditionalFormatting sqref="E71:G71">
    <cfRule type="cellIs" dxfId="233" priority="221" stopIfTrue="1" operator="equal">
      <formula>0</formula>
    </cfRule>
  </conditionalFormatting>
  <conditionalFormatting sqref="E72:G72">
    <cfRule type="cellIs" dxfId="232" priority="220" stopIfTrue="1" operator="equal">
      <formula>0</formula>
    </cfRule>
  </conditionalFormatting>
  <conditionalFormatting sqref="E73:G73">
    <cfRule type="cellIs" dxfId="231" priority="219" stopIfTrue="1" operator="equal">
      <formula>0</formula>
    </cfRule>
  </conditionalFormatting>
  <conditionalFormatting sqref="E74:G74">
    <cfRule type="cellIs" dxfId="230" priority="218" stopIfTrue="1" operator="equal">
      <formula>0</formula>
    </cfRule>
  </conditionalFormatting>
  <conditionalFormatting sqref="E75:G75">
    <cfRule type="cellIs" dxfId="229" priority="217" stopIfTrue="1" operator="equal">
      <formula>0</formula>
    </cfRule>
  </conditionalFormatting>
  <conditionalFormatting sqref="E76:G76">
    <cfRule type="cellIs" dxfId="228" priority="216" stopIfTrue="1" operator="equal">
      <formula>0</formula>
    </cfRule>
  </conditionalFormatting>
  <conditionalFormatting sqref="E77:G77">
    <cfRule type="cellIs" dxfId="227" priority="215" stopIfTrue="1" operator="equal">
      <formula>0</formula>
    </cfRule>
  </conditionalFormatting>
  <conditionalFormatting sqref="E78:G78">
    <cfRule type="cellIs" dxfId="226" priority="214" stopIfTrue="1" operator="equal">
      <formula>0</formula>
    </cfRule>
  </conditionalFormatting>
  <conditionalFormatting sqref="E79:G79">
    <cfRule type="cellIs" dxfId="225" priority="213" stopIfTrue="1" operator="equal">
      <formula>0</formula>
    </cfRule>
  </conditionalFormatting>
  <conditionalFormatting sqref="E80:G80">
    <cfRule type="cellIs" dxfId="224" priority="212" stopIfTrue="1" operator="equal">
      <formula>0</formula>
    </cfRule>
  </conditionalFormatting>
  <conditionalFormatting sqref="E81:G81">
    <cfRule type="cellIs" dxfId="223" priority="211" stopIfTrue="1" operator="equal">
      <formula>0</formula>
    </cfRule>
  </conditionalFormatting>
  <conditionalFormatting sqref="E82:G82">
    <cfRule type="cellIs" dxfId="222" priority="210" stopIfTrue="1" operator="equal">
      <formula>0</formula>
    </cfRule>
  </conditionalFormatting>
  <conditionalFormatting sqref="E83:G83">
    <cfRule type="cellIs" dxfId="221" priority="209" stopIfTrue="1" operator="equal">
      <formula>0</formula>
    </cfRule>
  </conditionalFormatting>
  <conditionalFormatting sqref="E84:G84">
    <cfRule type="cellIs" dxfId="220" priority="208" stopIfTrue="1" operator="equal">
      <formula>0</formula>
    </cfRule>
  </conditionalFormatting>
  <conditionalFormatting sqref="E85:G85">
    <cfRule type="cellIs" dxfId="219" priority="207" stopIfTrue="1" operator="equal">
      <formula>0</formula>
    </cfRule>
  </conditionalFormatting>
  <conditionalFormatting sqref="E86:G86">
    <cfRule type="cellIs" dxfId="218" priority="206" stopIfTrue="1" operator="equal">
      <formula>0</formula>
    </cfRule>
  </conditionalFormatting>
  <conditionalFormatting sqref="E87:G87">
    <cfRule type="cellIs" dxfId="217" priority="205" stopIfTrue="1" operator="equal">
      <formula>0</formula>
    </cfRule>
  </conditionalFormatting>
  <conditionalFormatting sqref="E88:G88">
    <cfRule type="cellIs" dxfId="216" priority="204" stopIfTrue="1" operator="equal">
      <formula>0</formula>
    </cfRule>
  </conditionalFormatting>
  <conditionalFormatting sqref="E89:G89">
    <cfRule type="cellIs" dxfId="215" priority="203" stopIfTrue="1" operator="equal">
      <formula>0</formula>
    </cfRule>
  </conditionalFormatting>
  <conditionalFormatting sqref="E90:G90">
    <cfRule type="cellIs" dxfId="214" priority="202" stopIfTrue="1" operator="equal">
      <formula>0</formula>
    </cfRule>
  </conditionalFormatting>
  <conditionalFormatting sqref="E91:G91">
    <cfRule type="cellIs" dxfId="213" priority="201" stopIfTrue="1" operator="equal">
      <formula>0</formula>
    </cfRule>
  </conditionalFormatting>
  <conditionalFormatting sqref="E92:G92">
    <cfRule type="cellIs" dxfId="212" priority="200" stopIfTrue="1" operator="equal">
      <formula>0</formula>
    </cfRule>
  </conditionalFormatting>
  <conditionalFormatting sqref="E93:G93">
    <cfRule type="cellIs" dxfId="211" priority="199" stopIfTrue="1" operator="equal">
      <formula>0</formula>
    </cfRule>
  </conditionalFormatting>
  <conditionalFormatting sqref="E94:G94">
    <cfRule type="cellIs" dxfId="210" priority="198" stopIfTrue="1" operator="equal">
      <formula>0</formula>
    </cfRule>
  </conditionalFormatting>
  <conditionalFormatting sqref="E95:G95">
    <cfRule type="cellIs" dxfId="209" priority="197" stopIfTrue="1" operator="equal">
      <formula>0</formula>
    </cfRule>
  </conditionalFormatting>
  <conditionalFormatting sqref="E96:G96">
    <cfRule type="cellIs" dxfId="208" priority="196" stopIfTrue="1" operator="equal">
      <formula>0</formula>
    </cfRule>
  </conditionalFormatting>
  <conditionalFormatting sqref="E97:G97">
    <cfRule type="cellIs" dxfId="207" priority="195" stopIfTrue="1" operator="equal">
      <formula>0</formula>
    </cfRule>
  </conditionalFormatting>
  <conditionalFormatting sqref="E98:G98">
    <cfRule type="cellIs" dxfId="206" priority="194" stopIfTrue="1" operator="equal">
      <formula>0</formula>
    </cfRule>
  </conditionalFormatting>
  <conditionalFormatting sqref="E99:G99">
    <cfRule type="cellIs" dxfId="205" priority="193" stopIfTrue="1" operator="equal">
      <formula>0</formula>
    </cfRule>
  </conditionalFormatting>
  <conditionalFormatting sqref="E100:G100">
    <cfRule type="cellIs" dxfId="204" priority="192" stopIfTrue="1" operator="equal">
      <formula>0</formula>
    </cfRule>
  </conditionalFormatting>
  <conditionalFormatting sqref="E101:G101">
    <cfRule type="cellIs" dxfId="203" priority="191" stopIfTrue="1" operator="equal">
      <formula>0</formula>
    </cfRule>
  </conditionalFormatting>
  <conditionalFormatting sqref="E102:G102">
    <cfRule type="cellIs" dxfId="202" priority="190" stopIfTrue="1" operator="equal">
      <formula>0</formula>
    </cfRule>
  </conditionalFormatting>
  <conditionalFormatting sqref="E103:G103">
    <cfRule type="cellIs" dxfId="201" priority="189" stopIfTrue="1" operator="equal">
      <formula>0</formula>
    </cfRule>
  </conditionalFormatting>
  <conditionalFormatting sqref="E104:G104">
    <cfRule type="cellIs" dxfId="200" priority="188" stopIfTrue="1" operator="equal">
      <formula>0</formula>
    </cfRule>
  </conditionalFormatting>
  <conditionalFormatting sqref="E105:G105">
    <cfRule type="cellIs" dxfId="199" priority="187" stopIfTrue="1" operator="equal">
      <formula>0</formula>
    </cfRule>
  </conditionalFormatting>
  <conditionalFormatting sqref="E106:G106">
    <cfRule type="cellIs" dxfId="198" priority="186" stopIfTrue="1" operator="equal">
      <formula>0</formula>
    </cfRule>
  </conditionalFormatting>
  <conditionalFormatting sqref="E107:G107">
    <cfRule type="cellIs" dxfId="197" priority="185" stopIfTrue="1" operator="equal">
      <formula>0</formula>
    </cfRule>
  </conditionalFormatting>
  <conditionalFormatting sqref="E108:G108">
    <cfRule type="cellIs" dxfId="196" priority="184" stopIfTrue="1" operator="equal">
      <formula>0</formula>
    </cfRule>
  </conditionalFormatting>
  <conditionalFormatting sqref="E109:G109">
    <cfRule type="cellIs" dxfId="195" priority="183" stopIfTrue="1" operator="equal">
      <formula>0</formula>
    </cfRule>
  </conditionalFormatting>
  <conditionalFormatting sqref="E110:G110">
    <cfRule type="cellIs" dxfId="194" priority="182" stopIfTrue="1" operator="equal">
      <formula>0</formula>
    </cfRule>
  </conditionalFormatting>
  <conditionalFormatting sqref="E111:G111">
    <cfRule type="cellIs" dxfId="193" priority="181" stopIfTrue="1" operator="equal">
      <formula>0</formula>
    </cfRule>
  </conditionalFormatting>
  <conditionalFormatting sqref="E112:G112">
    <cfRule type="cellIs" dxfId="192" priority="180" stopIfTrue="1" operator="equal">
      <formula>0</formula>
    </cfRule>
  </conditionalFormatting>
  <conditionalFormatting sqref="E113:G113">
    <cfRule type="cellIs" dxfId="191" priority="179" stopIfTrue="1" operator="equal">
      <formula>0</formula>
    </cfRule>
  </conditionalFormatting>
  <conditionalFormatting sqref="E114:G114">
    <cfRule type="cellIs" dxfId="190" priority="178" stopIfTrue="1" operator="equal">
      <formula>0</formula>
    </cfRule>
  </conditionalFormatting>
  <conditionalFormatting sqref="E115:G115">
    <cfRule type="cellIs" dxfId="189" priority="177" stopIfTrue="1" operator="equal">
      <formula>0</formula>
    </cfRule>
  </conditionalFormatting>
  <conditionalFormatting sqref="E116:G116">
    <cfRule type="cellIs" dxfId="188" priority="176" stopIfTrue="1" operator="equal">
      <formula>0</formula>
    </cfRule>
  </conditionalFormatting>
  <conditionalFormatting sqref="E117:G117">
    <cfRule type="cellIs" dxfId="187" priority="175" stopIfTrue="1" operator="equal">
      <formula>0</formula>
    </cfRule>
  </conditionalFormatting>
  <conditionalFormatting sqref="E118:G118">
    <cfRule type="cellIs" dxfId="186" priority="174" stopIfTrue="1" operator="equal">
      <formula>0</formula>
    </cfRule>
  </conditionalFormatting>
  <conditionalFormatting sqref="E119:G119">
    <cfRule type="cellIs" dxfId="185" priority="173" stopIfTrue="1" operator="equal">
      <formula>0</formula>
    </cfRule>
  </conditionalFormatting>
  <conditionalFormatting sqref="E120:G120">
    <cfRule type="cellIs" dxfId="184" priority="172" stopIfTrue="1" operator="equal">
      <formula>0</formula>
    </cfRule>
  </conditionalFormatting>
  <conditionalFormatting sqref="E121:G121">
    <cfRule type="cellIs" dxfId="183" priority="171" stopIfTrue="1" operator="equal">
      <formula>0</formula>
    </cfRule>
  </conditionalFormatting>
  <conditionalFormatting sqref="E122:G122">
    <cfRule type="cellIs" dxfId="182" priority="170" stopIfTrue="1" operator="equal">
      <formula>0</formula>
    </cfRule>
  </conditionalFormatting>
  <conditionalFormatting sqref="E123:G123">
    <cfRule type="cellIs" dxfId="181" priority="169" stopIfTrue="1" operator="equal">
      <formula>0</formula>
    </cfRule>
  </conditionalFormatting>
  <conditionalFormatting sqref="E124:G124">
    <cfRule type="cellIs" dxfId="180" priority="168" stopIfTrue="1" operator="equal">
      <formula>0</formula>
    </cfRule>
  </conditionalFormatting>
  <conditionalFormatting sqref="E125:G125">
    <cfRule type="cellIs" dxfId="179" priority="167" stopIfTrue="1" operator="equal">
      <formula>0</formula>
    </cfRule>
  </conditionalFormatting>
  <conditionalFormatting sqref="E126:G126">
    <cfRule type="cellIs" dxfId="178" priority="166" stopIfTrue="1" operator="equal">
      <formula>0</formula>
    </cfRule>
  </conditionalFormatting>
  <conditionalFormatting sqref="E127:G127">
    <cfRule type="cellIs" dxfId="177" priority="165" stopIfTrue="1" operator="equal">
      <formula>0</formula>
    </cfRule>
  </conditionalFormatting>
  <conditionalFormatting sqref="E128:G128">
    <cfRule type="cellIs" dxfId="176" priority="164" stopIfTrue="1" operator="equal">
      <formula>0</formula>
    </cfRule>
  </conditionalFormatting>
  <conditionalFormatting sqref="E129:G129">
    <cfRule type="cellIs" dxfId="175" priority="163" stopIfTrue="1" operator="equal">
      <formula>0</formula>
    </cfRule>
  </conditionalFormatting>
  <conditionalFormatting sqref="E130:G130">
    <cfRule type="cellIs" dxfId="174" priority="162" stopIfTrue="1" operator="equal">
      <formula>0</formula>
    </cfRule>
  </conditionalFormatting>
  <conditionalFormatting sqref="E131:G131">
    <cfRule type="cellIs" dxfId="173" priority="161" stopIfTrue="1" operator="equal">
      <formula>0</formula>
    </cfRule>
  </conditionalFormatting>
  <conditionalFormatting sqref="E132:G132">
    <cfRule type="cellIs" dxfId="172" priority="160" stopIfTrue="1" operator="equal">
      <formula>0</formula>
    </cfRule>
  </conditionalFormatting>
  <conditionalFormatting sqref="E133:G133">
    <cfRule type="cellIs" dxfId="171" priority="159" stopIfTrue="1" operator="equal">
      <formula>0</formula>
    </cfRule>
  </conditionalFormatting>
  <conditionalFormatting sqref="E134:G134">
    <cfRule type="cellIs" dxfId="170" priority="158" stopIfTrue="1" operator="equal">
      <formula>0</formula>
    </cfRule>
  </conditionalFormatting>
  <conditionalFormatting sqref="E135:G135">
    <cfRule type="cellIs" dxfId="169" priority="157" stopIfTrue="1" operator="equal">
      <formula>0</formula>
    </cfRule>
  </conditionalFormatting>
  <conditionalFormatting sqref="E136:G136">
    <cfRule type="cellIs" dxfId="168" priority="156" stopIfTrue="1" operator="equal">
      <formula>0</formula>
    </cfRule>
  </conditionalFormatting>
  <conditionalFormatting sqref="E137:G137">
    <cfRule type="cellIs" dxfId="167" priority="155" stopIfTrue="1" operator="equal">
      <formula>0</formula>
    </cfRule>
  </conditionalFormatting>
  <conditionalFormatting sqref="E138:G138">
    <cfRule type="cellIs" dxfId="166" priority="154" stopIfTrue="1" operator="equal">
      <formula>0</formula>
    </cfRule>
  </conditionalFormatting>
  <conditionalFormatting sqref="E139:G139">
    <cfRule type="cellIs" dxfId="165" priority="153" stopIfTrue="1" operator="equal">
      <formula>0</formula>
    </cfRule>
  </conditionalFormatting>
  <conditionalFormatting sqref="E140:G140">
    <cfRule type="cellIs" dxfId="164" priority="152" stopIfTrue="1" operator="equal">
      <formula>0</formula>
    </cfRule>
  </conditionalFormatting>
  <conditionalFormatting sqref="E141:G141">
    <cfRule type="cellIs" dxfId="163" priority="151" stopIfTrue="1" operator="equal">
      <formula>0</formula>
    </cfRule>
  </conditionalFormatting>
  <conditionalFormatting sqref="E142:G142">
    <cfRule type="cellIs" dxfId="162" priority="150" stopIfTrue="1" operator="equal">
      <formula>0</formula>
    </cfRule>
  </conditionalFormatting>
  <conditionalFormatting sqref="E143:G143">
    <cfRule type="cellIs" dxfId="161" priority="149" stopIfTrue="1" operator="equal">
      <formula>0</formula>
    </cfRule>
  </conditionalFormatting>
  <conditionalFormatting sqref="E144:G144">
    <cfRule type="cellIs" dxfId="160" priority="148" stopIfTrue="1" operator="equal">
      <formula>0</formula>
    </cfRule>
  </conditionalFormatting>
  <conditionalFormatting sqref="E145:G145">
    <cfRule type="cellIs" dxfId="159" priority="147" stopIfTrue="1" operator="equal">
      <formula>0</formula>
    </cfRule>
  </conditionalFormatting>
  <conditionalFormatting sqref="E146:G146">
    <cfRule type="cellIs" dxfId="158" priority="146" stopIfTrue="1" operator="equal">
      <formula>0</formula>
    </cfRule>
  </conditionalFormatting>
  <conditionalFormatting sqref="E147:G147">
    <cfRule type="cellIs" dxfId="157" priority="145" stopIfTrue="1" operator="equal">
      <formula>0</formula>
    </cfRule>
  </conditionalFormatting>
  <conditionalFormatting sqref="E148:G148">
    <cfRule type="cellIs" dxfId="156" priority="144" stopIfTrue="1" operator="equal">
      <formula>0</formula>
    </cfRule>
  </conditionalFormatting>
  <conditionalFormatting sqref="E149:G149">
    <cfRule type="cellIs" dxfId="155" priority="143" stopIfTrue="1" operator="equal">
      <formula>0</formula>
    </cfRule>
  </conditionalFormatting>
  <conditionalFormatting sqref="E150:G150">
    <cfRule type="cellIs" dxfId="154" priority="142" stopIfTrue="1" operator="equal">
      <formula>0</formula>
    </cfRule>
  </conditionalFormatting>
  <conditionalFormatting sqref="E151:G151">
    <cfRule type="cellIs" dxfId="153" priority="141" stopIfTrue="1" operator="equal">
      <formula>0</formula>
    </cfRule>
  </conditionalFormatting>
  <conditionalFormatting sqref="E152:G152">
    <cfRule type="cellIs" dxfId="152" priority="140" stopIfTrue="1" operator="equal">
      <formula>0</formula>
    </cfRule>
  </conditionalFormatting>
  <conditionalFormatting sqref="E153:G153">
    <cfRule type="cellIs" dxfId="151" priority="139" stopIfTrue="1" operator="equal">
      <formula>0</formula>
    </cfRule>
  </conditionalFormatting>
  <conditionalFormatting sqref="E154:G154">
    <cfRule type="cellIs" dxfId="150" priority="138" stopIfTrue="1" operator="equal">
      <formula>0</formula>
    </cfRule>
  </conditionalFormatting>
  <conditionalFormatting sqref="E155:G155">
    <cfRule type="cellIs" dxfId="149" priority="137" stopIfTrue="1" operator="equal">
      <formula>0</formula>
    </cfRule>
  </conditionalFormatting>
  <conditionalFormatting sqref="E156:G156">
    <cfRule type="cellIs" dxfId="148" priority="136" stopIfTrue="1" operator="equal">
      <formula>0</formula>
    </cfRule>
  </conditionalFormatting>
  <conditionalFormatting sqref="E157:G157">
    <cfRule type="cellIs" dxfId="147" priority="135" stopIfTrue="1" operator="equal">
      <formula>0</formula>
    </cfRule>
  </conditionalFormatting>
  <conditionalFormatting sqref="E158:G158">
    <cfRule type="cellIs" dxfId="146" priority="134" stopIfTrue="1" operator="equal">
      <formula>0</formula>
    </cfRule>
  </conditionalFormatting>
  <conditionalFormatting sqref="E159:G159">
    <cfRule type="cellIs" dxfId="145" priority="133" stopIfTrue="1" operator="equal">
      <formula>0</formula>
    </cfRule>
  </conditionalFormatting>
  <conditionalFormatting sqref="E160:G160">
    <cfRule type="cellIs" dxfId="144" priority="132" stopIfTrue="1" operator="equal">
      <formula>0</formula>
    </cfRule>
  </conditionalFormatting>
  <conditionalFormatting sqref="E161:G161">
    <cfRule type="cellIs" dxfId="143" priority="131" stopIfTrue="1" operator="equal">
      <formula>0</formula>
    </cfRule>
  </conditionalFormatting>
  <conditionalFormatting sqref="E162:G162">
    <cfRule type="cellIs" dxfId="142" priority="130" stopIfTrue="1" operator="equal">
      <formula>0</formula>
    </cfRule>
  </conditionalFormatting>
  <conditionalFormatting sqref="E163:G163">
    <cfRule type="cellIs" dxfId="141" priority="129" stopIfTrue="1" operator="equal">
      <formula>0</formula>
    </cfRule>
  </conditionalFormatting>
  <conditionalFormatting sqref="E164:G164">
    <cfRule type="cellIs" dxfId="140" priority="128" stopIfTrue="1" operator="equal">
      <formula>0</formula>
    </cfRule>
  </conditionalFormatting>
  <conditionalFormatting sqref="E165:G165">
    <cfRule type="cellIs" dxfId="139" priority="127" stopIfTrue="1" operator="equal">
      <formula>0</formula>
    </cfRule>
  </conditionalFormatting>
  <conditionalFormatting sqref="E166:G166">
    <cfRule type="cellIs" dxfId="138" priority="126" stopIfTrue="1" operator="equal">
      <formula>0</formula>
    </cfRule>
  </conditionalFormatting>
  <conditionalFormatting sqref="E167:G167">
    <cfRule type="cellIs" dxfId="137" priority="125" stopIfTrue="1" operator="equal">
      <formula>0</formula>
    </cfRule>
  </conditionalFormatting>
  <conditionalFormatting sqref="E168:G168">
    <cfRule type="cellIs" dxfId="136" priority="124" stopIfTrue="1" operator="equal">
      <formula>0</formula>
    </cfRule>
  </conditionalFormatting>
  <conditionalFormatting sqref="E169:G169">
    <cfRule type="cellIs" dxfId="135" priority="123" stopIfTrue="1" operator="equal">
      <formula>0</formula>
    </cfRule>
  </conditionalFormatting>
  <conditionalFormatting sqref="E170:G170">
    <cfRule type="cellIs" dxfId="134" priority="122" stopIfTrue="1" operator="equal">
      <formula>0</formula>
    </cfRule>
  </conditionalFormatting>
  <conditionalFormatting sqref="E171:G171">
    <cfRule type="cellIs" dxfId="133" priority="121" stopIfTrue="1" operator="equal">
      <formula>0</formula>
    </cfRule>
  </conditionalFormatting>
  <conditionalFormatting sqref="E172:G172">
    <cfRule type="cellIs" dxfId="132" priority="120" stopIfTrue="1" operator="equal">
      <formula>0</formula>
    </cfRule>
  </conditionalFormatting>
  <conditionalFormatting sqref="E173:G173">
    <cfRule type="cellIs" dxfId="131" priority="119" stopIfTrue="1" operator="equal">
      <formula>0</formula>
    </cfRule>
  </conditionalFormatting>
  <conditionalFormatting sqref="E174:G174">
    <cfRule type="cellIs" dxfId="130" priority="118" stopIfTrue="1" operator="equal">
      <formula>0</formula>
    </cfRule>
  </conditionalFormatting>
  <conditionalFormatting sqref="E175:G175">
    <cfRule type="cellIs" dxfId="129" priority="117" stopIfTrue="1" operator="equal">
      <formula>0</formula>
    </cfRule>
  </conditionalFormatting>
  <conditionalFormatting sqref="E176:G176">
    <cfRule type="cellIs" dxfId="128" priority="116" stopIfTrue="1" operator="equal">
      <formula>0</formula>
    </cfRule>
  </conditionalFormatting>
  <conditionalFormatting sqref="E177:G177">
    <cfRule type="cellIs" dxfId="127" priority="115" stopIfTrue="1" operator="equal">
      <formula>0</formula>
    </cfRule>
  </conditionalFormatting>
  <conditionalFormatting sqref="E178:G178">
    <cfRule type="cellIs" dxfId="126" priority="114" stopIfTrue="1" operator="equal">
      <formula>0</formula>
    </cfRule>
  </conditionalFormatting>
  <conditionalFormatting sqref="E179:G179">
    <cfRule type="cellIs" dxfId="125" priority="113" stopIfTrue="1" operator="equal">
      <formula>0</formula>
    </cfRule>
  </conditionalFormatting>
  <conditionalFormatting sqref="E180:G180">
    <cfRule type="cellIs" dxfId="124" priority="112" stopIfTrue="1" operator="equal">
      <formula>0</formula>
    </cfRule>
  </conditionalFormatting>
  <conditionalFormatting sqref="E181:G181">
    <cfRule type="cellIs" dxfId="123" priority="111" stopIfTrue="1" operator="equal">
      <formula>0</formula>
    </cfRule>
  </conditionalFormatting>
  <conditionalFormatting sqref="E182:G182">
    <cfRule type="cellIs" dxfId="122" priority="110" stopIfTrue="1" operator="equal">
      <formula>0</formula>
    </cfRule>
  </conditionalFormatting>
  <conditionalFormatting sqref="E183:G183">
    <cfRule type="cellIs" dxfId="121" priority="109" stopIfTrue="1" operator="equal">
      <formula>0</formula>
    </cfRule>
  </conditionalFormatting>
  <conditionalFormatting sqref="E184:G184">
    <cfRule type="cellIs" dxfId="120" priority="108" stopIfTrue="1" operator="equal">
      <formula>0</formula>
    </cfRule>
  </conditionalFormatting>
  <conditionalFormatting sqref="E185:G185">
    <cfRule type="cellIs" dxfId="119" priority="107" stopIfTrue="1" operator="equal">
      <formula>0</formula>
    </cfRule>
  </conditionalFormatting>
  <conditionalFormatting sqref="E186:G186">
    <cfRule type="cellIs" dxfId="118" priority="106" stopIfTrue="1" operator="equal">
      <formula>0</formula>
    </cfRule>
  </conditionalFormatting>
  <conditionalFormatting sqref="E187:G187">
    <cfRule type="cellIs" dxfId="117" priority="105" stopIfTrue="1" operator="equal">
      <formula>0</formula>
    </cfRule>
  </conditionalFormatting>
  <conditionalFormatting sqref="E188:G188">
    <cfRule type="cellIs" dxfId="116" priority="104" stopIfTrue="1" operator="equal">
      <formula>0</formula>
    </cfRule>
  </conditionalFormatting>
  <conditionalFormatting sqref="E189:G189">
    <cfRule type="cellIs" dxfId="115" priority="103" stopIfTrue="1" operator="equal">
      <formula>0</formula>
    </cfRule>
  </conditionalFormatting>
  <conditionalFormatting sqref="E190:G190">
    <cfRule type="cellIs" dxfId="114" priority="102" stopIfTrue="1" operator="equal">
      <formula>0</formula>
    </cfRule>
  </conditionalFormatting>
  <conditionalFormatting sqref="E191:G191">
    <cfRule type="cellIs" dxfId="113" priority="101" stopIfTrue="1" operator="equal">
      <formula>0</formula>
    </cfRule>
  </conditionalFormatting>
  <conditionalFormatting sqref="E192:G192">
    <cfRule type="cellIs" dxfId="112" priority="100" stopIfTrue="1" operator="equal">
      <formula>0</formula>
    </cfRule>
  </conditionalFormatting>
  <conditionalFormatting sqref="E193:G193">
    <cfRule type="cellIs" dxfId="111" priority="99" stopIfTrue="1" operator="equal">
      <formula>0</formula>
    </cfRule>
  </conditionalFormatting>
  <conditionalFormatting sqref="E194:G194">
    <cfRule type="cellIs" dxfId="110" priority="98" stopIfTrue="1" operator="equal">
      <formula>0</formula>
    </cfRule>
  </conditionalFormatting>
  <conditionalFormatting sqref="E195:G195">
    <cfRule type="cellIs" dxfId="109" priority="97" stopIfTrue="1" operator="equal">
      <formula>0</formula>
    </cfRule>
  </conditionalFormatting>
  <conditionalFormatting sqref="E196:G196">
    <cfRule type="cellIs" dxfId="108" priority="96" stopIfTrue="1" operator="equal">
      <formula>0</formula>
    </cfRule>
  </conditionalFormatting>
  <conditionalFormatting sqref="E197:G197">
    <cfRule type="cellIs" dxfId="107" priority="95" stopIfTrue="1" operator="equal">
      <formula>0</formula>
    </cfRule>
  </conditionalFormatting>
  <conditionalFormatting sqref="E198:G198">
    <cfRule type="cellIs" dxfId="106" priority="94" stopIfTrue="1" operator="equal">
      <formula>0</formula>
    </cfRule>
  </conditionalFormatting>
  <conditionalFormatting sqref="E199:G199">
    <cfRule type="cellIs" dxfId="105" priority="93" stopIfTrue="1" operator="equal">
      <formula>0</formula>
    </cfRule>
  </conditionalFormatting>
  <conditionalFormatting sqref="E200:G200">
    <cfRule type="cellIs" dxfId="104" priority="92" stopIfTrue="1" operator="equal">
      <formula>0</formula>
    </cfRule>
  </conditionalFormatting>
  <conditionalFormatting sqref="E201:G201">
    <cfRule type="cellIs" dxfId="103" priority="91" stopIfTrue="1" operator="equal">
      <formula>0</formula>
    </cfRule>
  </conditionalFormatting>
  <conditionalFormatting sqref="E202:G202">
    <cfRule type="cellIs" dxfId="102" priority="90" stopIfTrue="1" operator="equal">
      <formula>0</formula>
    </cfRule>
  </conditionalFormatting>
  <conditionalFormatting sqref="E203:G203">
    <cfRule type="cellIs" dxfId="101" priority="89" stopIfTrue="1" operator="equal">
      <formula>0</formula>
    </cfRule>
  </conditionalFormatting>
  <conditionalFormatting sqref="E204:G204">
    <cfRule type="cellIs" dxfId="100" priority="88" stopIfTrue="1" operator="equal">
      <formula>0</formula>
    </cfRule>
  </conditionalFormatting>
  <conditionalFormatting sqref="E205:G205">
    <cfRule type="cellIs" dxfId="99" priority="87" stopIfTrue="1" operator="equal">
      <formula>0</formula>
    </cfRule>
  </conditionalFormatting>
  <conditionalFormatting sqref="E206:G206">
    <cfRule type="cellIs" dxfId="98" priority="86" stopIfTrue="1" operator="equal">
      <formula>0</formula>
    </cfRule>
  </conditionalFormatting>
  <conditionalFormatting sqref="E207:G207">
    <cfRule type="cellIs" dxfId="97" priority="85" stopIfTrue="1" operator="equal">
      <formula>0</formula>
    </cfRule>
  </conditionalFormatting>
  <conditionalFormatting sqref="E208:G208">
    <cfRule type="cellIs" dxfId="96" priority="84" stopIfTrue="1" operator="equal">
      <formula>0</formula>
    </cfRule>
  </conditionalFormatting>
  <conditionalFormatting sqref="E209:G209">
    <cfRule type="cellIs" dxfId="95" priority="83" stopIfTrue="1" operator="equal">
      <formula>0</formula>
    </cfRule>
  </conditionalFormatting>
  <conditionalFormatting sqref="E210:G210">
    <cfRule type="cellIs" dxfId="94" priority="82" stopIfTrue="1" operator="equal">
      <formula>0</formula>
    </cfRule>
  </conditionalFormatting>
  <conditionalFormatting sqref="E211:G211">
    <cfRule type="cellIs" dxfId="93" priority="81" stopIfTrue="1" operator="equal">
      <formula>0</formula>
    </cfRule>
  </conditionalFormatting>
  <conditionalFormatting sqref="E212:G212">
    <cfRule type="cellIs" dxfId="92" priority="80" stopIfTrue="1" operator="equal">
      <formula>0</formula>
    </cfRule>
  </conditionalFormatting>
  <conditionalFormatting sqref="E213:G213">
    <cfRule type="cellIs" dxfId="91" priority="79" stopIfTrue="1" operator="equal">
      <formula>0</formula>
    </cfRule>
  </conditionalFormatting>
  <conditionalFormatting sqref="E214:G214">
    <cfRule type="cellIs" dxfId="90" priority="78" stopIfTrue="1" operator="equal">
      <formula>0</formula>
    </cfRule>
  </conditionalFormatting>
  <conditionalFormatting sqref="E215:G215">
    <cfRule type="cellIs" dxfId="89" priority="77" stopIfTrue="1" operator="equal">
      <formula>0</formula>
    </cfRule>
  </conditionalFormatting>
  <conditionalFormatting sqref="E216:G216">
    <cfRule type="cellIs" dxfId="88" priority="76" stopIfTrue="1" operator="equal">
      <formula>0</formula>
    </cfRule>
  </conditionalFormatting>
  <conditionalFormatting sqref="E217:G217">
    <cfRule type="cellIs" dxfId="87" priority="75" stopIfTrue="1" operator="equal">
      <formula>0</formula>
    </cfRule>
  </conditionalFormatting>
  <conditionalFormatting sqref="E218:G218">
    <cfRule type="cellIs" dxfId="86" priority="74" stopIfTrue="1" operator="equal">
      <formula>0</formula>
    </cfRule>
  </conditionalFormatting>
  <conditionalFormatting sqref="E219:G219">
    <cfRule type="cellIs" dxfId="85" priority="73" stopIfTrue="1" operator="equal">
      <formula>0</formula>
    </cfRule>
  </conditionalFormatting>
  <conditionalFormatting sqref="E220:G220">
    <cfRule type="cellIs" dxfId="84" priority="72" stopIfTrue="1" operator="equal">
      <formula>0</formula>
    </cfRule>
  </conditionalFormatting>
  <conditionalFormatting sqref="E221:G221">
    <cfRule type="cellIs" dxfId="83" priority="71" stopIfTrue="1" operator="equal">
      <formula>0</formula>
    </cfRule>
  </conditionalFormatting>
  <conditionalFormatting sqref="E222:G222">
    <cfRule type="cellIs" dxfId="82" priority="70" stopIfTrue="1" operator="equal">
      <formula>0</formula>
    </cfRule>
  </conditionalFormatting>
  <conditionalFormatting sqref="E223:G223">
    <cfRule type="cellIs" dxfId="81" priority="69" stopIfTrue="1" operator="equal">
      <formula>0</formula>
    </cfRule>
  </conditionalFormatting>
  <conditionalFormatting sqref="E224:G224">
    <cfRule type="cellIs" dxfId="80" priority="68" stopIfTrue="1" operator="equal">
      <formula>0</formula>
    </cfRule>
  </conditionalFormatting>
  <conditionalFormatting sqref="E225:G225">
    <cfRule type="cellIs" dxfId="79" priority="67" stopIfTrue="1" operator="equal">
      <formula>0</formula>
    </cfRule>
  </conditionalFormatting>
  <conditionalFormatting sqref="E226:G226">
    <cfRule type="cellIs" dxfId="78" priority="66" stopIfTrue="1" operator="equal">
      <formula>0</formula>
    </cfRule>
  </conditionalFormatting>
  <conditionalFormatting sqref="E227:G227">
    <cfRule type="cellIs" dxfId="77" priority="65" stopIfTrue="1" operator="equal">
      <formula>0</formula>
    </cfRule>
  </conditionalFormatting>
  <conditionalFormatting sqref="E228:G228">
    <cfRule type="cellIs" dxfId="76" priority="64" stopIfTrue="1" operator="equal">
      <formula>0</formula>
    </cfRule>
  </conditionalFormatting>
  <conditionalFormatting sqref="E229:G229">
    <cfRule type="cellIs" dxfId="75" priority="63" stopIfTrue="1" operator="equal">
      <formula>0</formula>
    </cfRule>
  </conditionalFormatting>
  <conditionalFormatting sqref="E230:G230">
    <cfRule type="cellIs" dxfId="74" priority="62" stopIfTrue="1" operator="equal">
      <formula>0</formula>
    </cfRule>
  </conditionalFormatting>
  <conditionalFormatting sqref="E232:G232">
    <cfRule type="cellIs" dxfId="73" priority="61" stopIfTrue="1" operator="equal">
      <formula>0</formula>
    </cfRule>
  </conditionalFormatting>
  <conditionalFormatting sqref="F15">
    <cfRule type="cellIs" dxfId="72" priority="60" stopIfTrue="1" operator="equal">
      <formula>0</formula>
    </cfRule>
  </conditionalFormatting>
  <conditionalFormatting sqref="F16">
    <cfRule type="cellIs" dxfId="71" priority="59" stopIfTrue="1" operator="equal">
      <formula>0</formula>
    </cfRule>
  </conditionalFormatting>
  <conditionalFormatting sqref="F33">
    <cfRule type="cellIs" dxfId="70" priority="58" stopIfTrue="1" operator="equal">
      <formula>0</formula>
    </cfRule>
  </conditionalFormatting>
  <conditionalFormatting sqref="F33">
    <cfRule type="cellIs" dxfId="69" priority="57" stopIfTrue="1" operator="equal">
      <formula>0</formula>
    </cfRule>
  </conditionalFormatting>
  <conditionalFormatting sqref="F38">
    <cfRule type="cellIs" dxfId="68" priority="56" stopIfTrue="1" operator="equal">
      <formula>0</formula>
    </cfRule>
  </conditionalFormatting>
  <conditionalFormatting sqref="F38">
    <cfRule type="cellIs" dxfId="67" priority="55" stopIfTrue="1" operator="equal">
      <formula>0</formula>
    </cfRule>
  </conditionalFormatting>
  <conditionalFormatting sqref="F67">
    <cfRule type="cellIs" dxfId="66" priority="54" stopIfTrue="1" operator="equal">
      <formula>0</formula>
    </cfRule>
  </conditionalFormatting>
  <conditionalFormatting sqref="F73">
    <cfRule type="cellIs" dxfId="65" priority="53" stopIfTrue="1" operator="equal">
      <formula>0</formula>
    </cfRule>
  </conditionalFormatting>
  <conditionalFormatting sqref="F82">
    <cfRule type="cellIs" dxfId="64" priority="52" stopIfTrue="1" operator="equal">
      <formula>0</formula>
    </cfRule>
  </conditionalFormatting>
  <conditionalFormatting sqref="F90">
    <cfRule type="cellIs" dxfId="63" priority="51" stopIfTrue="1" operator="equal">
      <formula>0</formula>
    </cfRule>
  </conditionalFormatting>
  <conditionalFormatting sqref="F98">
    <cfRule type="cellIs" dxfId="62" priority="50" stopIfTrue="1" operator="equal">
      <formula>0</formula>
    </cfRule>
  </conditionalFormatting>
  <conditionalFormatting sqref="F105">
    <cfRule type="cellIs" dxfId="61" priority="49" stopIfTrue="1" operator="equal">
      <formula>0</formula>
    </cfRule>
  </conditionalFormatting>
  <conditionalFormatting sqref="F112">
    <cfRule type="cellIs" dxfId="60" priority="48" stopIfTrue="1" operator="equal">
      <formula>0</formula>
    </cfRule>
  </conditionalFormatting>
  <conditionalFormatting sqref="F116">
    <cfRule type="cellIs" dxfId="59" priority="47" stopIfTrue="1" operator="equal">
      <formula>0</formula>
    </cfRule>
  </conditionalFormatting>
  <conditionalFormatting sqref="F120">
    <cfRule type="cellIs" dxfId="58" priority="46" stopIfTrue="1" operator="equal">
      <formula>0</formula>
    </cfRule>
  </conditionalFormatting>
  <conditionalFormatting sqref="F126">
    <cfRule type="cellIs" dxfId="57" priority="45" stopIfTrue="1" operator="equal">
      <formula>0</formula>
    </cfRule>
  </conditionalFormatting>
  <conditionalFormatting sqref="F130">
    <cfRule type="cellIs" dxfId="56" priority="44" stopIfTrue="1" operator="equal">
      <formula>0</formula>
    </cfRule>
  </conditionalFormatting>
  <conditionalFormatting sqref="F136">
    <cfRule type="cellIs" dxfId="55" priority="43" stopIfTrue="1" operator="equal">
      <formula>0</formula>
    </cfRule>
  </conditionalFormatting>
  <conditionalFormatting sqref="F145">
    <cfRule type="cellIs" dxfId="54" priority="42" stopIfTrue="1" operator="equal">
      <formula>0</formula>
    </cfRule>
  </conditionalFormatting>
  <conditionalFormatting sqref="F152">
    <cfRule type="cellIs" dxfId="53" priority="41" stopIfTrue="1" operator="equal">
      <formula>0</formula>
    </cfRule>
  </conditionalFormatting>
  <conditionalFormatting sqref="F155">
    <cfRule type="cellIs" dxfId="52" priority="40" stopIfTrue="1" operator="equal">
      <formula>0</formula>
    </cfRule>
  </conditionalFormatting>
  <conditionalFormatting sqref="F160">
    <cfRule type="cellIs" dxfId="51" priority="39" stopIfTrue="1" operator="equal">
      <formula>0</formula>
    </cfRule>
  </conditionalFormatting>
  <conditionalFormatting sqref="F166">
    <cfRule type="cellIs" dxfId="50" priority="38" stopIfTrue="1" operator="equal">
      <formula>0</formula>
    </cfRule>
  </conditionalFormatting>
  <conditionalFormatting sqref="F170">
    <cfRule type="cellIs" dxfId="49" priority="37" stopIfTrue="1" operator="equal">
      <formula>0</formula>
    </cfRule>
  </conditionalFormatting>
  <conditionalFormatting sqref="F173">
    <cfRule type="cellIs" dxfId="48" priority="36" stopIfTrue="1" operator="equal">
      <formula>0</formula>
    </cfRule>
  </conditionalFormatting>
  <conditionalFormatting sqref="F189">
    <cfRule type="cellIs" dxfId="47" priority="35" stopIfTrue="1" operator="equal">
      <formula>0</formula>
    </cfRule>
  </conditionalFormatting>
  <conditionalFormatting sqref="F203">
    <cfRule type="cellIs" dxfId="46" priority="34" stopIfTrue="1" operator="equal">
      <formula>0</formula>
    </cfRule>
  </conditionalFormatting>
  <conditionalFormatting sqref="F209">
    <cfRule type="cellIs" dxfId="45" priority="33" stopIfTrue="1" operator="equal">
      <formula>0</formula>
    </cfRule>
  </conditionalFormatting>
  <conditionalFormatting sqref="F213">
    <cfRule type="cellIs" dxfId="44" priority="32" stopIfTrue="1" operator="equal">
      <formula>0</formula>
    </cfRule>
  </conditionalFormatting>
  <conditionalFormatting sqref="F217">
    <cfRule type="cellIs" dxfId="43" priority="31" stopIfTrue="1" operator="equal">
      <formula>0</formula>
    </cfRule>
  </conditionalFormatting>
  <conditionalFormatting sqref="F221">
    <cfRule type="cellIs" dxfId="42" priority="30" stopIfTrue="1" operator="equal">
      <formula>0</formula>
    </cfRule>
  </conditionalFormatting>
  <conditionalFormatting sqref="F18:F31">
    <cfRule type="cellIs" dxfId="41" priority="29" stopIfTrue="1" operator="equal">
      <formula>0</formula>
    </cfRule>
  </conditionalFormatting>
  <conditionalFormatting sqref="F34:F37">
    <cfRule type="cellIs" dxfId="40" priority="28" stopIfTrue="1" operator="equal">
      <formula>0</formula>
    </cfRule>
  </conditionalFormatting>
  <conditionalFormatting sqref="F42:F47">
    <cfRule type="cellIs" dxfId="39" priority="27" stopIfTrue="1" operator="equal">
      <formula>0</formula>
    </cfRule>
  </conditionalFormatting>
  <conditionalFormatting sqref="F52:F66">
    <cfRule type="cellIs" dxfId="38" priority="26" stopIfTrue="1" operator="equal">
      <formula>0</formula>
    </cfRule>
  </conditionalFormatting>
  <conditionalFormatting sqref="F68:F69">
    <cfRule type="cellIs" dxfId="37" priority="25" stopIfTrue="1" operator="equal">
      <formula>0</formula>
    </cfRule>
  </conditionalFormatting>
  <conditionalFormatting sqref="F74:F81">
    <cfRule type="cellIs" dxfId="36" priority="24" stopIfTrue="1" operator="equal">
      <formula>0</formula>
    </cfRule>
  </conditionalFormatting>
  <conditionalFormatting sqref="F83:F89">
    <cfRule type="cellIs" dxfId="35" priority="23" stopIfTrue="1" operator="equal">
      <formula>0</formula>
    </cfRule>
  </conditionalFormatting>
  <conditionalFormatting sqref="F91:F97">
    <cfRule type="cellIs" dxfId="34" priority="22" stopIfTrue="1" operator="equal">
      <formula>0</formula>
    </cfRule>
  </conditionalFormatting>
  <conditionalFormatting sqref="F110:F111">
    <cfRule type="cellIs" dxfId="33" priority="21" stopIfTrue="1" operator="equal">
      <formula>0</formula>
    </cfRule>
  </conditionalFormatting>
  <conditionalFormatting sqref="F113:F115">
    <cfRule type="cellIs" dxfId="32" priority="20" stopIfTrue="1" operator="equal">
      <formula>0</formula>
    </cfRule>
  </conditionalFormatting>
  <conditionalFormatting sqref="F117:F119">
    <cfRule type="cellIs" dxfId="31" priority="19" stopIfTrue="1" operator="equal">
      <formula>0</formula>
    </cfRule>
  </conditionalFormatting>
  <conditionalFormatting sqref="F121:F125">
    <cfRule type="cellIs" dxfId="30" priority="18" stopIfTrue="1" operator="equal">
      <formula>0</formula>
    </cfRule>
  </conditionalFormatting>
  <conditionalFormatting sqref="F127:F129">
    <cfRule type="cellIs" dxfId="29" priority="17" stopIfTrue="1" operator="equal">
      <formula>0</formula>
    </cfRule>
  </conditionalFormatting>
  <conditionalFormatting sqref="F131:F135">
    <cfRule type="cellIs" dxfId="28" priority="16" stopIfTrue="1" operator="equal">
      <formula>0</formula>
    </cfRule>
  </conditionalFormatting>
  <conditionalFormatting sqref="F137:F140">
    <cfRule type="cellIs" dxfId="27" priority="15" stopIfTrue="1" operator="equal">
      <formula>0</formula>
    </cfRule>
  </conditionalFormatting>
  <conditionalFormatting sqref="F143:F144">
    <cfRule type="cellIs" dxfId="26" priority="14" stopIfTrue="1" operator="equal">
      <formula>0</formula>
    </cfRule>
  </conditionalFormatting>
  <conditionalFormatting sqref="F146:F149">
    <cfRule type="cellIs" dxfId="25" priority="13" stopIfTrue="1" operator="equal">
      <formula>0</formula>
    </cfRule>
  </conditionalFormatting>
  <conditionalFormatting sqref="F153:F154">
    <cfRule type="cellIs" dxfId="24" priority="12" stopIfTrue="1" operator="equal">
      <formula>0</formula>
    </cfRule>
  </conditionalFormatting>
  <conditionalFormatting sqref="F156:F159">
    <cfRule type="cellIs" dxfId="23" priority="11" stopIfTrue="1" operator="equal">
      <formula>0</formula>
    </cfRule>
  </conditionalFormatting>
  <conditionalFormatting sqref="F161:F165">
    <cfRule type="cellIs" dxfId="22" priority="10" stopIfTrue="1" operator="equal">
      <formula>0</formula>
    </cfRule>
  </conditionalFormatting>
  <conditionalFormatting sqref="F167:F169">
    <cfRule type="cellIs" dxfId="21" priority="9" stopIfTrue="1" operator="equal">
      <formula>0</formula>
    </cfRule>
  </conditionalFormatting>
  <conditionalFormatting sqref="F171:F172">
    <cfRule type="cellIs" dxfId="20" priority="8" stopIfTrue="1" operator="equal">
      <formula>0</formula>
    </cfRule>
  </conditionalFormatting>
  <conditionalFormatting sqref="F174:F188">
    <cfRule type="cellIs" dxfId="19" priority="7" stopIfTrue="1" operator="equal">
      <formula>0</formula>
    </cfRule>
  </conditionalFormatting>
  <conditionalFormatting sqref="F190:F202">
    <cfRule type="cellIs" dxfId="18" priority="6" stopIfTrue="1" operator="equal">
      <formula>0</formula>
    </cfRule>
  </conditionalFormatting>
  <conditionalFormatting sqref="F204:F208">
    <cfRule type="cellIs" dxfId="17" priority="5" stopIfTrue="1" operator="equal">
      <formula>0</formula>
    </cfRule>
  </conditionalFormatting>
  <conditionalFormatting sqref="F210:F212">
    <cfRule type="cellIs" dxfId="16" priority="4" stopIfTrue="1" operator="equal">
      <formula>0</formula>
    </cfRule>
  </conditionalFormatting>
  <conditionalFormatting sqref="F214:F216">
    <cfRule type="cellIs" dxfId="15" priority="3" stopIfTrue="1" operator="equal">
      <formula>0</formula>
    </cfRule>
  </conditionalFormatting>
  <conditionalFormatting sqref="F218:F220">
    <cfRule type="cellIs" dxfId="14" priority="2" stopIfTrue="1" operator="equal">
      <formula>0</formula>
    </cfRule>
  </conditionalFormatting>
  <conditionalFormatting sqref="F222:F224">
    <cfRule type="cellIs" dxfId="13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9"/>
  <sheetViews>
    <sheetView showGridLines="0" zoomScaleNormal="100" workbookViewId="0">
      <selection activeCell="I16" sqref="I16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21.75" customHeight="1">
      <c r="E1" s="101" t="s">
        <v>496</v>
      </c>
      <c r="F1" s="101"/>
    </row>
    <row r="2" spans="1:6">
      <c r="E2" s="101"/>
      <c r="F2" s="101"/>
    </row>
    <row r="4" spans="1:6" ht="11.1" customHeight="1">
      <c r="A4" s="131"/>
      <c r="B4" s="131"/>
      <c r="C4" s="131"/>
      <c r="D4" s="131"/>
      <c r="E4" s="131"/>
      <c r="F4" s="131"/>
    </row>
    <row r="5" spans="1:6" ht="12.75" customHeight="1">
      <c r="A5" s="132" t="s">
        <v>492</v>
      </c>
      <c r="B5" s="132"/>
      <c r="C5" s="132"/>
      <c r="D5" s="132"/>
      <c r="E5" s="132"/>
      <c r="F5" s="132"/>
    </row>
    <row r="6" spans="1:6" ht="20.25" customHeight="1" thickBot="1">
      <c r="A6" s="4"/>
      <c r="B6" s="11"/>
      <c r="C6" s="6"/>
      <c r="D6" s="5"/>
      <c r="E6" s="5"/>
      <c r="F6" s="99" t="s">
        <v>491</v>
      </c>
    </row>
    <row r="7" spans="1:6" ht="13.9" customHeight="1">
      <c r="A7" s="112" t="s">
        <v>2</v>
      </c>
      <c r="B7" s="115" t="s">
        <v>4</v>
      </c>
      <c r="C7" s="127" t="s">
        <v>11</v>
      </c>
      <c r="D7" s="118" t="s">
        <v>8</v>
      </c>
      <c r="E7" s="118" t="s">
        <v>5</v>
      </c>
      <c r="F7" s="102" t="s">
        <v>7</v>
      </c>
    </row>
    <row r="8" spans="1:6" ht="4.9000000000000004" customHeight="1">
      <c r="A8" s="113"/>
      <c r="B8" s="116"/>
      <c r="C8" s="128"/>
      <c r="D8" s="119"/>
      <c r="E8" s="119"/>
      <c r="F8" s="103"/>
    </row>
    <row r="9" spans="1:6" ht="6" customHeight="1">
      <c r="A9" s="113"/>
      <c r="B9" s="116"/>
      <c r="C9" s="128"/>
      <c r="D9" s="119"/>
      <c r="E9" s="119"/>
      <c r="F9" s="103"/>
    </row>
    <row r="10" spans="1:6" ht="4.9000000000000004" customHeight="1">
      <c r="A10" s="113"/>
      <c r="B10" s="116"/>
      <c r="C10" s="128"/>
      <c r="D10" s="119"/>
      <c r="E10" s="119"/>
      <c r="F10" s="103"/>
    </row>
    <row r="11" spans="1:6" ht="6" customHeight="1">
      <c r="A11" s="113"/>
      <c r="B11" s="116"/>
      <c r="C11" s="128"/>
      <c r="D11" s="119"/>
      <c r="E11" s="119"/>
      <c r="F11" s="103"/>
    </row>
    <row r="12" spans="1:6" ht="6" customHeight="1">
      <c r="A12" s="113"/>
      <c r="B12" s="116"/>
      <c r="C12" s="128"/>
      <c r="D12" s="119"/>
      <c r="E12" s="119"/>
      <c r="F12" s="103"/>
    </row>
    <row r="13" spans="1:6" ht="18" customHeight="1">
      <c r="A13" s="114"/>
      <c r="B13" s="117"/>
      <c r="C13" s="133"/>
      <c r="D13" s="120"/>
      <c r="E13" s="120"/>
      <c r="F13" s="104"/>
    </row>
    <row r="14" spans="1:6" ht="13.9" customHeight="1" thickBot="1">
      <c r="A14" s="7">
        <v>1</v>
      </c>
      <c r="B14" s="8">
        <v>2</v>
      </c>
      <c r="C14" s="12">
        <v>3</v>
      </c>
      <c r="D14" s="9" t="s">
        <v>0</v>
      </c>
      <c r="E14" s="15" t="s">
        <v>1</v>
      </c>
      <c r="F14" s="10" t="s">
        <v>6</v>
      </c>
    </row>
    <row r="15" spans="1:6" ht="22.5">
      <c r="A15" s="84" t="s">
        <v>452</v>
      </c>
      <c r="B15" s="81" t="s">
        <v>453</v>
      </c>
      <c r="C15" s="85" t="s">
        <v>173</v>
      </c>
      <c r="D15" s="82">
        <v>749300</v>
      </c>
      <c r="E15" s="82">
        <v>-1744462.06</v>
      </c>
      <c r="F15" s="83">
        <v>2493762.06</v>
      </c>
    </row>
    <row r="16" spans="1:6">
      <c r="A16" s="46" t="s">
        <v>16</v>
      </c>
      <c r="B16" s="42"/>
      <c r="C16" s="43"/>
      <c r="D16" s="44"/>
      <c r="E16" s="44"/>
      <c r="F16" s="45"/>
    </row>
    <row r="17" spans="1:6" ht="22.5">
      <c r="A17" s="74" t="s">
        <v>454</v>
      </c>
      <c r="B17" s="86" t="s">
        <v>455</v>
      </c>
      <c r="C17" s="87" t="s">
        <v>173</v>
      </c>
      <c r="D17" s="77">
        <v>749300</v>
      </c>
      <c r="E17" s="77" t="s">
        <v>27</v>
      </c>
      <c r="F17" s="79">
        <v>749300</v>
      </c>
    </row>
    <row r="18" spans="1:6">
      <c r="A18" s="46" t="s">
        <v>456</v>
      </c>
      <c r="B18" s="42"/>
      <c r="C18" s="43"/>
      <c r="D18" s="44"/>
      <c r="E18" s="44"/>
      <c r="F18" s="45"/>
    </row>
    <row r="19" spans="1:6" ht="33.75">
      <c r="A19" s="37" t="s">
        <v>457</v>
      </c>
      <c r="B19" s="41" t="s">
        <v>455</v>
      </c>
      <c r="C19" s="40" t="s">
        <v>458</v>
      </c>
      <c r="D19" s="39">
        <v>1888000</v>
      </c>
      <c r="E19" s="39" t="s">
        <v>27</v>
      </c>
      <c r="F19" s="38">
        <v>1888000</v>
      </c>
    </row>
    <row r="20" spans="1:6" ht="33.75">
      <c r="A20" s="24" t="s">
        <v>459</v>
      </c>
      <c r="B20" s="20" t="s">
        <v>455</v>
      </c>
      <c r="C20" s="35" t="s">
        <v>460</v>
      </c>
      <c r="D20" s="22">
        <v>-1138700</v>
      </c>
      <c r="E20" s="22" t="s">
        <v>27</v>
      </c>
      <c r="F20" s="36">
        <v>-1138700</v>
      </c>
    </row>
    <row r="21" spans="1:6">
      <c r="A21" s="74" t="s">
        <v>461</v>
      </c>
      <c r="B21" s="86" t="s">
        <v>462</v>
      </c>
      <c r="C21" s="87" t="s">
        <v>173</v>
      </c>
      <c r="D21" s="77" t="s">
        <v>27</v>
      </c>
      <c r="E21" s="77" t="s">
        <v>27</v>
      </c>
      <c r="F21" s="79" t="s">
        <v>27</v>
      </c>
    </row>
    <row r="22" spans="1:6">
      <c r="A22" s="84" t="s">
        <v>463</v>
      </c>
      <c r="B22" s="81" t="s">
        <v>464</v>
      </c>
      <c r="C22" s="85" t="s">
        <v>465</v>
      </c>
      <c r="D22" s="82" t="s">
        <v>27</v>
      </c>
      <c r="E22" s="82">
        <v>-1744462.06</v>
      </c>
      <c r="F22" s="83" t="s">
        <v>27</v>
      </c>
    </row>
    <row r="23" spans="1:6" ht="22.5">
      <c r="A23" s="84" t="s">
        <v>466</v>
      </c>
      <c r="B23" s="81" t="s">
        <v>464</v>
      </c>
      <c r="C23" s="85" t="s">
        <v>467</v>
      </c>
      <c r="D23" s="82" t="s">
        <v>27</v>
      </c>
      <c r="E23" s="82">
        <v>-1744462.06</v>
      </c>
      <c r="F23" s="83" t="s">
        <v>27</v>
      </c>
    </row>
    <row r="24" spans="1:6" ht="45">
      <c r="A24" s="84" t="s">
        <v>468</v>
      </c>
      <c r="B24" s="81" t="s">
        <v>464</v>
      </c>
      <c r="C24" s="85" t="s">
        <v>469</v>
      </c>
      <c r="D24" s="82" t="s">
        <v>27</v>
      </c>
      <c r="E24" s="82" t="s">
        <v>27</v>
      </c>
      <c r="F24" s="83" t="s">
        <v>27</v>
      </c>
    </row>
    <row r="25" spans="1:6">
      <c r="A25" s="84" t="s">
        <v>470</v>
      </c>
      <c r="B25" s="81" t="s">
        <v>471</v>
      </c>
      <c r="C25" s="85" t="s">
        <v>472</v>
      </c>
      <c r="D25" s="82">
        <v>-24491164</v>
      </c>
      <c r="E25" s="82">
        <v>-15921897.1</v>
      </c>
      <c r="F25" s="83" t="s">
        <v>451</v>
      </c>
    </row>
    <row r="26" spans="1:6" ht="22.5">
      <c r="A26" s="24" t="s">
        <v>473</v>
      </c>
      <c r="B26" s="20" t="s">
        <v>471</v>
      </c>
      <c r="C26" s="35" t="s">
        <v>474</v>
      </c>
      <c r="D26" s="22">
        <v>-24491164</v>
      </c>
      <c r="E26" s="22">
        <v>-15926687.84</v>
      </c>
      <c r="F26" s="36" t="s">
        <v>451</v>
      </c>
    </row>
    <row r="27" spans="1:6">
      <c r="A27" s="84" t="s">
        <v>475</v>
      </c>
      <c r="B27" s="81" t="s">
        <v>476</v>
      </c>
      <c r="C27" s="85" t="s">
        <v>477</v>
      </c>
      <c r="D27" s="82">
        <v>24491164</v>
      </c>
      <c r="E27" s="82">
        <v>14177435.039999999</v>
      </c>
      <c r="F27" s="83" t="s">
        <v>451</v>
      </c>
    </row>
    <row r="28" spans="1:6" ht="23.25" thickBot="1">
      <c r="A28" s="24" t="s">
        <v>478</v>
      </c>
      <c r="B28" s="20" t="s">
        <v>476</v>
      </c>
      <c r="C28" s="35" t="s">
        <v>479</v>
      </c>
      <c r="D28" s="22">
        <v>24491164</v>
      </c>
      <c r="E28" s="22">
        <v>14182225.779999999</v>
      </c>
      <c r="F28" s="36" t="s">
        <v>451</v>
      </c>
    </row>
    <row r="29" spans="1:6" ht="13.15" customHeight="1">
      <c r="A29" s="62"/>
      <c r="B29" s="61"/>
      <c r="C29" s="58"/>
      <c r="D29" s="57"/>
      <c r="E29" s="57"/>
      <c r="F29" s="59"/>
    </row>
  </sheetData>
  <mergeCells count="9">
    <mergeCell ref="E1:F2"/>
    <mergeCell ref="A4:F4"/>
    <mergeCell ref="A5:F5"/>
    <mergeCell ref="A7:A13"/>
    <mergeCell ref="B7:B13"/>
    <mergeCell ref="C7:C13"/>
    <mergeCell ref="D7:D13"/>
    <mergeCell ref="E7:E13"/>
    <mergeCell ref="F7:F13"/>
  </mergeCells>
  <conditionalFormatting sqref="E15:F15">
    <cfRule type="cellIs" dxfId="12" priority="12" stopIfTrue="1" operator="equal">
      <formula>0</formula>
    </cfRule>
  </conditionalFormatting>
  <conditionalFormatting sqref="E17:F17">
    <cfRule type="cellIs" dxfId="11" priority="11" stopIfTrue="1" operator="equal">
      <formula>0</formula>
    </cfRule>
  </conditionalFormatting>
  <conditionalFormatting sqref="E19:F19">
    <cfRule type="cellIs" dxfId="10" priority="10" stopIfTrue="1" operator="equal">
      <formula>0</formula>
    </cfRule>
  </conditionalFormatting>
  <conditionalFormatting sqref="E20:F20">
    <cfRule type="cellIs" dxfId="9" priority="9" stopIfTrue="1" operator="equal">
      <formula>0</formula>
    </cfRule>
  </conditionalFormatting>
  <conditionalFormatting sqref="E21:F21">
    <cfRule type="cellIs" dxfId="8" priority="8" stopIfTrue="1" operator="equal">
      <formula>0</formula>
    </cfRule>
  </conditionalFormatting>
  <conditionalFormatting sqref="E22:F22">
    <cfRule type="cellIs" dxfId="7" priority="7" stopIfTrue="1" operator="equal">
      <formula>0</formula>
    </cfRule>
  </conditionalFormatting>
  <conditionalFormatting sqref="E23:F23">
    <cfRule type="cellIs" dxfId="6" priority="6" stopIfTrue="1" operator="equal">
      <formula>0</formula>
    </cfRule>
  </conditionalFormatting>
  <conditionalFormatting sqref="E24:F24">
    <cfRule type="cellIs" dxfId="5" priority="5" stopIfTrue="1" operator="equal">
      <formula>0</formula>
    </cfRule>
  </conditionalFormatting>
  <conditionalFormatting sqref="E25:F25">
    <cfRule type="cellIs" dxfId="4" priority="4" stopIfTrue="1" operator="equal">
      <formula>0</formula>
    </cfRule>
  </conditionalFormatting>
  <conditionalFormatting sqref="E26:F26">
    <cfRule type="cellIs" dxfId="3" priority="3" stopIfTrue="1" operator="equal">
      <formula>0</formula>
    </cfRule>
  </conditionalFormatting>
  <conditionalFormatting sqref="E27:F27">
    <cfRule type="cellIs" dxfId="2" priority="2" stopIfTrue="1" operator="equal">
      <formula>0</formula>
    </cfRule>
  </conditionalFormatting>
  <conditionalFormatting sqref="E28:F28">
    <cfRule type="cellIs" dxfId="1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480</v>
      </c>
      <c r="B1" s="1" t="s">
        <v>1</v>
      </c>
    </row>
    <row r="2" spans="1:2">
      <c r="A2" t="s">
        <v>481</v>
      </c>
      <c r="B2" s="1" t="s">
        <v>482</v>
      </c>
    </row>
    <row r="3" spans="1:2">
      <c r="A3" t="s">
        <v>483</v>
      </c>
      <c r="B3" s="1" t="s">
        <v>484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Доходы!PARAMS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user</cp:lastModifiedBy>
  <cp:lastPrinted>2016-10-25T06:20:13Z</cp:lastPrinted>
  <dcterms:created xsi:type="dcterms:W3CDTF">1999-06-18T11:49:53Z</dcterms:created>
  <dcterms:modified xsi:type="dcterms:W3CDTF">2016-10-25T06:20:22Z</dcterms:modified>
</cp:coreProperties>
</file>