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20" yWindow="-120" windowWidth="19440" windowHeight="13740"/>
  </bookViews>
  <sheets>
    <sheet name="Расходы, разделы" sheetId="11" r:id="rId1"/>
  </sheets>
  <definedNames>
    <definedName name="_xlnm.Print_Titles" localSheetId="0">'Расходы, разделы'!$13:$14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1"/>
  <c r="D21"/>
  <c r="E21"/>
  <c r="D15" l="1"/>
  <c r="E46"/>
  <c r="E15"/>
  <c r="E23"/>
  <c r="D23"/>
  <c r="D27"/>
  <c r="D54" l="1"/>
  <c r="E54"/>
  <c r="E27"/>
  <c r="D51"/>
  <c r="D48"/>
  <c r="D36"/>
  <c r="E36"/>
  <c r="E48"/>
  <c r="E51"/>
  <c r="E35"/>
  <c r="E34" s="1"/>
  <c r="E33" s="1"/>
  <c r="E32" s="1"/>
  <c r="E31" s="1"/>
  <c r="E30" s="1"/>
  <c r="E41"/>
  <c r="E40"/>
  <c r="E42"/>
  <c r="E56" l="1"/>
  <c r="D56"/>
  <c r="E39"/>
  <c r="E38" s="1"/>
</calcChain>
</file>

<file path=xl/sharedStrings.xml><?xml version="1.0" encoding="utf-8"?>
<sst xmlns="http://schemas.openxmlformats.org/spreadsheetml/2006/main" count="140" uniqueCount="91">
  <si>
    <t>Наименование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</si>
  <si>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</si>
  <si>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</si>
  <si>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</si>
  <si>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</si>
  <si>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</si>
  <si>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</si>
  <si>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</si>
  <si>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</si>
  <si>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</si>
  <si>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</si>
  <si>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</si>
  <si>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</si>
  <si>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</si>
  <si>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</si>
  <si>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</si>
  <si>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</si>
  <si>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</si>
  <si>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</si>
  <si>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</si>
  <si>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</si>
  <si>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</si>
  <si>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</si>
  <si>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</si>
  <si>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</si>
  <si>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</si>
  <si>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</si>
  <si>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</si>
  <si>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</si>
  <si>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</si>
  <si>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</si>
  <si>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</si>
  <si>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</si>
  <si>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Субсидии юридическим лицам</t>
  </si>
  <si>
    <t>Благоустройство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</si>
  <si>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</si>
  <si>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</si>
  <si>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</si>
  <si>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</si>
  <si>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</si>
  <si>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</si>
  <si>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</si>
  <si>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</si>
  <si>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1100</t>
  </si>
  <si>
    <t>1104</t>
  </si>
  <si>
    <t>ВСЕГО</t>
  </si>
  <si>
    <t>338 02 03</t>
  </si>
  <si>
    <t>Расходы на выполнение проектных работ по установке кнопки пожарной сигнализации в здании МУК "СДК с. Путилово"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</si>
  <si>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</si>
  <si>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</si>
  <si>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</si>
  <si>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</si>
  <si>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</si>
  <si>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</si>
  <si>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</si>
  <si>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</si>
  <si>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</si>
  <si>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</si>
  <si>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0700</t>
  </si>
  <si>
    <t>0707</t>
  </si>
  <si>
    <t>Образование</t>
  </si>
  <si>
    <t>Молодежная политика и оздоровление детей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</si>
  <si>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</si>
  <si>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521 06 06</t>
  </si>
  <si>
    <t>0804</t>
  </si>
  <si>
    <t xml:space="preserve">Культура и кинематография 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</si>
  <si>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</si>
  <si>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</si>
  <si>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</si>
  <si>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</si>
  <si>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Другие вопросы в области национальной безопасности и правоохранительной деятельности</t>
  </si>
  <si>
    <t>0314</t>
  </si>
  <si>
    <t>Приложение №4</t>
  </si>
  <si>
    <t xml:space="preserve">Показатели исполнения расходов бюджета </t>
  </si>
  <si>
    <t>тыс.руб.</t>
  </si>
  <si>
    <t>Код раздела</t>
  </si>
  <si>
    <t>Код подраздела</t>
  </si>
  <si>
    <t>Дорожное хозяйство(дорожные фонды)</t>
  </si>
  <si>
    <t>0409</t>
  </si>
  <si>
    <t>Ленинградской области</t>
  </si>
  <si>
    <t xml:space="preserve">МО Суховское сельское поселение по разделам и подразделам </t>
  </si>
  <si>
    <t xml:space="preserve">муниципального образования Суховское сельское </t>
  </si>
  <si>
    <t xml:space="preserve"> поселение Кировского муниципального района </t>
  </si>
  <si>
    <t>Физическая культура и спорт</t>
  </si>
  <si>
    <t xml:space="preserve">Физическая культура </t>
  </si>
  <si>
    <t>1101</t>
  </si>
  <si>
    <t>решения Совета депутатов</t>
  </si>
  <si>
    <t>классификации расходов бюджета за 2019 год</t>
  </si>
  <si>
    <t>Утверждено решением СД на 2019 год</t>
  </si>
  <si>
    <t>Исполнено                 за 2019 год</t>
  </si>
  <si>
    <t>от "22 "04  2020 г. № 10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</si>
</sst>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4"/>
      <name val="Times New Roman"/>
      <family val="1"/>
    </font>
    <font>
      <sz val="11"/>
      <color indexed="8"/>
      <name val="Arial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6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49" fontId="6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left" wrapText="1"/>
    </xf>
    <xf numFmtId="49" fontId="11" fillId="0" borderId="5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right"/>
    </xf>
    <xf numFmtId="0" fontId="13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wrapText="1"/>
    </xf>
    <xf numFmtId="164" fontId="9" fillId="0" borderId="2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9" fontId="5" fillId="0" borderId="3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164" fontId="9" fillId="0" borderId="38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164" fontId="9" fillId="3" borderId="16" xfId="0" applyNumberFormat="1" applyFont="1" applyFill="1" applyBorder="1" applyAlignment="1">
      <alignment horizontal="right"/>
    </xf>
    <xf numFmtId="49" fontId="5" fillId="0" borderId="4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3" borderId="31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Border="1" applyAlignment="1" applyProtection="1">
      <alignment horizontal="right" wrapText="1"/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0" fontId="15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E56"/>
  <sheetViews>
    <sheetView showGridLines="0" tabSelected="1" view="pageBreakPreview" zoomScaleNormal="100" zoomScaleSheetLayoutView="100" workbookViewId="0">
      <selection activeCell="A7" sqref="A7:E7"/>
    </sheetView>
  </sheetViews>
  <sheetFormatPr defaultRowHeight="12.75"/>
  <cols>
    <col min="1" max="1" width="84.7109375" customWidth="1"/>
    <col min="2" max="2" width="12.7109375" customWidth="1"/>
    <col min="3" max="3" width="16" customWidth="1"/>
    <col min="4" max="4" width="21" customWidth="1"/>
    <col min="5" max="5" width="21.140625" customWidth="1"/>
  </cols>
  <sheetData>
    <row r="1" spans="1:5" ht="15.95" customHeight="1">
      <c r="E1" s="10" t="s">
        <v>72</v>
      </c>
    </row>
    <row r="2" spans="1:5" ht="12.2" customHeight="1">
      <c r="A2" s="110" t="s">
        <v>86</v>
      </c>
      <c r="B2" s="110"/>
      <c r="C2" s="110"/>
      <c r="D2" s="110"/>
      <c r="E2" s="110"/>
    </row>
    <row r="3" spans="1:5" ht="15.75">
      <c r="A3" s="110" t="s">
        <v>81</v>
      </c>
      <c r="B3" s="110"/>
      <c r="C3" s="110"/>
      <c r="D3" s="110"/>
      <c r="E3" s="110"/>
    </row>
    <row r="4" spans="1:5" ht="15.75">
      <c r="A4" s="110" t="s">
        <v>82</v>
      </c>
      <c r="B4" s="110"/>
      <c r="C4" s="110"/>
      <c r="D4" s="110"/>
      <c r="E4" s="110"/>
    </row>
    <row r="5" spans="1:5" ht="15.75">
      <c r="A5" s="1"/>
      <c r="B5" s="1"/>
      <c r="C5" s="1"/>
      <c r="D5" s="1"/>
      <c r="E5" s="1" t="s">
        <v>79</v>
      </c>
    </row>
    <row r="6" spans="1:5" ht="15.75">
      <c r="A6" s="113" t="s">
        <v>90</v>
      </c>
      <c r="B6" s="113"/>
      <c r="C6" s="113"/>
      <c r="D6" s="113"/>
      <c r="E6" s="113"/>
    </row>
    <row r="7" spans="1:5" ht="15.75">
      <c r="A7" s="110"/>
      <c r="B7" s="110"/>
      <c r="C7" s="110"/>
      <c r="D7" s="110"/>
      <c r="E7" s="110"/>
    </row>
    <row r="8" spans="1:5" ht="15.75">
      <c r="A8" s="1"/>
      <c r="B8" s="1"/>
      <c r="C8" s="1"/>
      <c r="D8" s="1"/>
      <c r="E8" s="1"/>
    </row>
    <row r="9" spans="1:5" ht="22.7" customHeight="1">
      <c r="A9" s="112" t="s">
        <v>73</v>
      </c>
      <c r="B9" s="112"/>
      <c r="C9" s="112"/>
      <c r="D9" s="112"/>
      <c r="E9" s="112"/>
    </row>
    <row r="10" spans="1:5" ht="19.5" customHeight="1">
      <c r="A10" s="111" t="s">
        <v>80</v>
      </c>
      <c r="B10" s="111"/>
      <c r="C10" s="111"/>
      <c r="D10" s="111"/>
      <c r="E10" s="111"/>
    </row>
    <row r="11" spans="1:5" ht="21.95" customHeight="1">
      <c r="A11" s="111" t="s">
        <v>87</v>
      </c>
      <c r="B11" s="111"/>
      <c r="C11" s="111"/>
      <c r="D11" s="111"/>
      <c r="E11" s="111"/>
    </row>
    <row r="12" spans="1:5" ht="13.7" customHeight="1" thickBot="1">
      <c r="E12" s="14" t="s">
        <v>74</v>
      </c>
    </row>
    <row r="13" spans="1:5" s="13" customFormat="1" ht="43.5" customHeight="1" thickTop="1" thickBot="1">
      <c r="A13" s="48" t="s">
        <v>0</v>
      </c>
      <c r="B13" s="48" t="s">
        <v>75</v>
      </c>
      <c r="C13" s="48" t="s">
        <v>76</v>
      </c>
      <c r="D13" s="109" t="s">
        <v>88</v>
      </c>
      <c r="E13" s="109" t="s">
        <v>89</v>
      </c>
    </row>
    <row r="14" spans="1:5" ht="17.45" customHeight="1">
      <c r="A14" s="49">
        <v>1</v>
      </c>
      <c r="B14" s="50">
        <v>2</v>
      </c>
      <c r="C14" s="51">
        <v>3</v>
      </c>
      <c r="D14" s="50">
        <v>4</v>
      </c>
      <c r="E14" s="52">
        <v>5</v>
      </c>
    </row>
    <row r="15" spans="1:5" ht="15.75">
      <c r="A15" s="2" t="s">
        <v>1</v>
      </c>
      <c r="B15" s="15" t="s">
        <v>2</v>
      </c>
      <c r="C15" s="32"/>
      <c r="D15" s="86">
        <f>D16+D17+D18+D19+D20</f>
        <v>8537.9</v>
      </c>
      <c r="E15" s="43">
        <f>E16+E17+E18+E19+E20</f>
        <v>7362.9000000000005</v>
      </c>
    </row>
    <row r="16" spans="1:5" ht="30">
      <c r="A16" s="60" t="s">
        <v>56</v>
      </c>
      <c r="B16" s="81" t="s">
        <v>2</v>
      </c>
      <c r="C16" s="82" t="s">
        <v>57</v>
      </c>
      <c r="D16" s="107">
        <v>1545.7</v>
      </c>
      <c r="E16" s="63">
        <v>1490.7</v>
      </c>
    </row>
    <row r="17" spans="1:5" ht="45">
      <c r="A17" s="60" t="s">
        <v>3</v>
      </c>
      <c r="B17" s="61" t="s">
        <v>2</v>
      </c>
      <c r="C17" s="62" t="s">
        <v>4</v>
      </c>
      <c r="D17" s="87">
        <v>58.5</v>
      </c>
      <c r="E17" s="63">
        <v>55.6</v>
      </c>
    </row>
    <row r="18" spans="1:5" ht="45">
      <c r="A18" s="60" t="s">
        <v>6</v>
      </c>
      <c r="B18" s="61" t="s">
        <v>2</v>
      </c>
      <c r="C18" s="62" t="s">
        <v>7</v>
      </c>
      <c r="D18" s="106">
        <v>6048.8</v>
      </c>
      <c r="E18" s="63">
        <v>5114</v>
      </c>
    </row>
    <row r="19" spans="1:5" ht="15">
      <c r="A19" s="55" t="s">
        <v>68</v>
      </c>
      <c r="B19" s="70" t="s">
        <v>2</v>
      </c>
      <c r="C19" s="84" t="s">
        <v>69</v>
      </c>
      <c r="D19" s="89">
        <v>27.1</v>
      </c>
      <c r="E19" s="83">
        <v>27.1</v>
      </c>
    </row>
    <row r="20" spans="1:5" ht="15">
      <c r="A20" s="65" t="s">
        <v>8</v>
      </c>
      <c r="B20" s="56" t="s">
        <v>2</v>
      </c>
      <c r="C20" s="57" t="s">
        <v>67</v>
      </c>
      <c r="D20" s="108">
        <v>857.8</v>
      </c>
      <c r="E20" s="58">
        <v>675.5</v>
      </c>
    </row>
    <row r="21" spans="1:5" ht="15.75">
      <c r="A21" s="2" t="s">
        <v>9</v>
      </c>
      <c r="B21" s="15" t="s">
        <v>10</v>
      </c>
      <c r="C21" s="32"/>
      <c r="D21" s="91">
        <f>D22</f>
        <v>143.19999999999999</v>
      </c>
      <c r="E21" s="25">
        <f>E22</f>
        <v>143.19999999999999</v>
      </c>
    </row>
    <row r="22" spans="1:5" ht="15">
      <c r="A22" s="65" t="s">
        <v>11</v>
      </c>
      <c r="B22" s="56" t="s">
        <v>10</v>
      </c>
      <c r="C22" s="57" t="s">
        <v>12</v>
      </c>
      <c r="D22" s="90">
        <v>143.19999999999999</v>
      </c>
      <c r="E22" s="58">
        <v>143.19999999999999</v>
      </c>
    </row>
    <row r="23" spans="1:5" ht="15.95" customHeight="1">
      <c r="A23" s="2" t="s">
        <v>13</v>
      </c>
      <c r="B23" s="15" t="s">
        <v>14</v>
      </c>
      <c r="C23" s="32"/>
      <c r="D23" s="92">
        <f>SUM(D24:D26)</f>
        <v>1011.8000000000001</v>
      </c>
      <c r="E23" s="24">
        <f>SUM(E24:E26)</f>
        <v>888.4</v>
      </c>
    </row>
    <row r="24" spans="1:5" ht="30">
      <c r="A24" s="60" t="s">
        <v>15</v>
      </c>
      <c r="B24" s="61" t="s">
        <v>14</v>
      </c>
      <c r="C24" s="62" t="s">
        <v>16</v>
      </c>
      <c r="D24" s="87">
        <v>563.70000000000005</v>
      </c>
      <c r="E24" s="63">
        <v>561.79999999999995</v>
      </c>
    </row>
    <row r="25" spans="1:5" ht="15">
      <c r="A25" s="60" t="s">
        <v>17</v>
      </c>
      <c r="B25" s="61" t="s">
        <v>14</v>
      </c>
      <c r="C25" s="62" t="s">
        <v>18</v>
      </c>
      <c r="D25" s="87">
        <v>390.5</v>
      </c>
      <c r="E25" s="63">
        <v>270</v>
      </c>
    </row>
    <row r="26" spans="1:5" ht="30">
      <c r="A26" s="80" t="s">
        <v>70</v>
      </c>
      <c r="B26" s="56" t="s">
        <v>14</v>
      </c>
      <c r="C26" s="57" t="s">
        <v>71</v>
      </c>
      <c r="D26" s="88">
        <v>57.6</v>
      </c>
      <c r="E26" s="58">
        <v>56.6</v>
      </c>
    </row>
    <row r="27" spans="1:5" ht="15.75">
      <c r="A27" s="2" t="s">
        <v>19</v>
      </c>
      <c r="B27" s="15" t="s">
        <v>20</v>
      </c>
      <c r="C27" s="32"/>
      <c r="D27" s="86">
        <f>SUM(D28:D29)</f>
        <v>8101.8</v>
      </c>
      <c r="E27" s="43">
        <f>E28+E29</f>
        <v>7582.5999999999995</v>
      </c>
    </row>
    <row r="28" spans="1:5" ht="15">
      <c r="A28" s="79" t="s">
        <v>77</v>
      </c>
      <c r="B28" s="61" t="s">
        <v>20</v>
      </c>
      <c r="C28" s="62" t="s">
        <v>78</v>
      </c>
      <c r="D28" s="87">
        <v>7403.8</v>
      </c>
      <c r="E28" s="63">
        <v>6917.2</v>
      </c>
    </row>
    <row r="29" spans="1:5" ht="15">
      <c r="A29" s="65" t="s">
        <v>21</v>
      </c>
      <c r="B29" s="61" t="s">
        <v>20</v>
      </c>
      <c r="C29" s="62" t="s">
        <v>22</v>
      </c>
      <c r="D29" s="87">
        <v>698</v>
      </c>
      <c r="E29" s="63">
        <v>665.4</v>
      </c>
    </row>
    <row r="30" spans="1:5" ht="16.5" hidden="1" thickBot="1">
      <c r="A30" s="8" t="s">
        <v>19</v>
      </c>
      <c r="B30" s="18" t="s">
        <v>20</v>
      </c>
      <c r="C30" s="33"/>
      <c r="D30" s="93"/>
      <c r="E30" s="26">
        <f>E31</f>
        <v>0</v>
      </c>
    </row>
    <row r="31" spans="1:5" ht="15.75" hidden="1">
      <c r="A31" s="7" t="s">
        <v>21</v>
      </c>
      <c r="B31" s="19" t="s">
        <v>20</v>
      </c>
      <c r="C31" s="34" t="s">
        <v>22</v>
      </c>
      <c r="D31" s="94"/>
      <c r="E31" s="27">
        <f>E32</f>
        <v>0</v>
      </c>
    </row>
    <row r="32" spans="1:5" ht="30.75" hidden="1">
      <c r="A32" s="5" t="s">
        <v>23</v>
      </c>
      <c r="B32" s="17" t="s">
        <v>20</v>
      </c>
      <c r="C32" s="35" t="s">
        <v>22</v>
      </c>
      <c r="D32" s="95" t="s">
        <v>24</v>
      </c>
      <c r="E32" s="28">
        <f>E33</f>
        <v>0</v>
      </c>
    </row>
    <row r="33" spans="1:5" ht="31.5" hidden="1">
      <c r="A33" s="6" t="s">
        <v>25</v>
      </c>
      <c r="B33" s="16" t="s">
        <v>20</v>
      </c>
      <c r="C33" s="36" t="s">
        <v>22</v>
      </c>
      <c r="D33" s="96" t="s">
        <v>26</v>
      </c>
      <c r="E33" s="29">
        <f>E34</f>
        <v>0</v>
      </c>
    </row>
    <row r="34" spans="1:5" ht="15" hidden="1">
      <c r="A34" s="9" t="s">
        <v>5</v>
      </c>
      <c r="B34" s="20" t="s">
        <v>20</v>
      </c>
      <c r="C34" s="37" t="s">
        <v>22</v>
      </c>
      <c r="D34" s="97" t="s">
        <v>26</v>
      </c>
      <c r="E34" s="30">
        <f>E35</f>
        <v>0</v>
      </c>
    </row>
    <row r="35" spans="1:5" ht="30" hidden="1">
      <c r="A35" s="44" t="s">
        <v>47</v>
      </c>
      <c r="B35" s="20" t="s">
        <v>20</v>
      </c>
      <c r="C35" s="37" t="s">
        <v>22</v>
      </c>
      <c r="D35" s="97" t="s">
        <v>46</v>
      </c>
      <c r="E35" s="30">
        <f>35-35</f>
        <v>0</v>
      </c>
    </row>
    <row r="36" spans="1:5" ht="15.75">
      <c r="A36" s="2" t="s">
        <v>27</v>
      </c>
      <c r="B36" s="15" t="s">
        <v>28</v>
      </c>
      <c r="C36" s="32"/>
      <c r="D36" s="86">
        <f>D37+D44+D45</f>
        <v>10334.4</v>
      </c>
      <c r="E36" s="24">
        <f>E37+E44+E45</f>
        <v>10138.599999999999</v>
      </c>
    </row>
    <row r="37" spans="1:5" ht="15">
      <c r="A37" s="65" t="s">
        <v>29</v>
      </c>
      <c r="B37" s="61" t="s">
        <v>28</v>
      </c>
      <c r="C37" s="62" t="s">
        <v>30</v>
      </c>
      <c r="D37" s="87">
        <v>332.6</v>
      </c>
      <c r="E37" s="63">
        <v>120</v>
      </c>
    </row>
    <row r="38" spans="1:5" ht="45" hidden="1">
      <c r="A38" s="55" t="s">
        <v>48</v>
      </c>
      <c r="B38" s="56" t="s">
        <v>28</v>
      </c>
      <c r="C38" s="62" t="s">
        <v>30</v>
      </c>
      <c r="D38" s="98" t="s">
        <v>49</v>
      </c>
      <c r="E38" s="58">
        <f>E39</f>
        <v>0</v>
      </c>
    </row>
    <row r="39" spans="1:5" ht="45" hidden="1">
      <c r="A39" s="67" t="s">
        <v>50</v>
      </c>
      <c r="B39" s="68" t="s">
        <v>28</v>
      </c>
      <c r="C39" s="62" t="s">
        <v>30</v>
      </c>
      <c r="D39" s="98" t="s">
        <v>51</v>
      </c>
      <c r="E39" s="63">
        <f>E40+E42</f>
        <v>0</v>
      </c>
    </row>
    <row r="40" spans="1:5" ht="30" hidden="1">
      <c r="A40" s="69" t="s">
        <v>52</v>
      </c>
      <c r="B40" s="70" t="s">
        <v>28</v>
      </c>
      <c r="C40" s="71" t="s">
        <v>30</v>
      </c>
      <c r="D40" s="99" t="s">
        <v>53</v>
      </c>
      <c r="E40" s="72">
        <f>E41</f>
        <v>0</v>
      </c>
    </row>
    <row r="41" spans="1:5" ht="15" hidden="1">
      <c r="A41" s="73" t="s">
        <v>33</v>
      </c>
      <c r="B41" s="23" t="s">
        <v>28</v>
      </c>
      <c r="C41" s="42" t="s">
        <v>30</v>
      </c>
      <c r="D41" s="94" t="s">
        <v>53</v>
      </c>
      <c r="E41" s="66">
        <f>432-432</f>
        <v>0</v>
      </c>
    </row>
    <row r="42" spans="1:5" ht="30" hidden="1">
      <c r="A42" s="74" t="s">
        <v>54</v>
      </c>
      <c r="B42" s="61" t="s">
        <v>28</v>
      </c>
      <c r="C42" s="75" t="s">
        <v>30</v>
      </c>
      <c r="D42" s="98" t="s">
        <v>55</v>
      </c>
      <c r="E42" s="63">
        <f>E43</f>
        <v>0</v>
      </c>
    </row>
    <row r="43" spans="1:5" ht="15" hidden="1">
      <c r="A43" s="3" t="s">
        <v>5</v>
      </c>
      <c r="B43" s="21" t="s">
        <v>28</v>
      </c>
      <c r="C43" s="39" t="s">
        <v>30</v>
      </c>
      <c r="D43" s="100" t="s">
        <v>55</v>
      </c>
      <c r="E43" s="76">
        <v>0</v>
      </c>
    </row>
    <row r="44" spans="1:5" ht="15">
      <c r="A44" s="77" t="s">
        <v>31</v>
      </c>
      <c r="B44" s="56" t="s">
        <v>28</v>
      </c>
      <c r="C44" s="78" t="s">
        <v>32</v>
      </c>
      <c r="D44" s="90">
        <v>2273.6999999999998</v>
      </c>
      <c r="E44" s="63">
        <v>2569.1999999999998</v>
      </c>
    </row>
    <row r="45" spans="1:5" ht="15">
      <c r="A45" s="65" t="s">
        <v>34</v>
      </c>
      <c r="B45" s="23" t="s">
        <v>28</v>
      </c>
      <c r="C45" s="57" t="s">
        <v>35</v>
      </c>
      <c r="D45" s="90">
        <v>7728.1</v>
      </c>
      <c r="E45" s="63">
        <v>7449.4</v>
      </c>
    </row>
    <row r="46" spans="1:5" ht="15.75">
      <c r="A46" s="45" t="s">
        <v>60</v>
      </c>
      <c r="B46" s="19" t="s">
        <v>58</v>
      </c>
      <c r="C46" s="38"/>
      <c r="D46" s="101">
        <f>D47</f>
        <v>20</v>
      </c>
      <c r="E46" s="28">
        <f>SUM(E47:E47)</f>
        <v>20</v>
      </c>
    </row>
    <row r="47" spans="1:5" ht="15">
      <c r="A47" s="65" t="s">
        <v>61</v>
      </c>
      <c r="B47" s="56" t="s">
        <v>58</v>
      </c>
      <c r="C47" s="57" t="s">
        <v>59</v>
      </c>
      <c r="D47" s="90">
        <v>20</v>
      </c>
      <c r="E47" s="58">
        <v>20</v>
      </c>
    </row>
    <row r="48" spans="1:5" ht="15.75">
      <c r="A48" s="4" t="s">
        <v>65</v>
      </c>
      <c r="B48" s="22" t="s">
        <v>36</v>
      </c>
      <c r="C48" s="41"/>
      <c r="D48" s="91">
        <f>D49+D50</f>
        <v>4907</v>
      </c>
      <c r="E48" s="25">
        <f>E49+E50</f>
        <v>4669</v>
      </c>
    </row>
    <row r="49" spans="1:5" ht="15">
      <c r="A49" s="60" t="s">
        <v>37</v>
      </c>
      <c r="B49" s="61" t="s">
        <v>36</v>
      </c>
      <c r="C49" s="62" t="s">
        <v>38</v>
      </c>
      <c r="D49" s="87">
        <v>4711.1000000000004</v>
      </c>
      <c r="E49" s="63">
        <v>4484.1000000000004</v>
      </c>
    </row>
    <row r="50" spans="1:5" ht="15">
      <c r="A50" s="60" t="s">
        <v>66</v>
      </c>
      <c r="B50" s="61" t="s">
        <v>36</v>
      </c>
      <c r="C50" s="62" t="s">
        <v>64</v>
      </c>
      <c r="D50" s="90">
        <v>195.9</v>
      </c>
      <c r="E50" s="63">
        <v>184.9</v>
      </c>
    </row>
    <row r="51" spans="1:5" ht="22.7" customHeight="1">
      <c r="A51" s="5" t="s">
        <v>39</v>
      </c>
      <c r="B51" s="17" t="s">
        <v>40</v>
      </c>
      <c r="C51" s="40"/>
      <c r="D51" s="102">
        <f>D52</f>
        <v>235.1</v>
      </c>
      <c r="E51" s="31">
        <f>E52</f>
        <v>224</v>
      </c>
    </row>
    <row r="52" spans="1:5" ht="22.7" customHeight="1">
      <c r="A52" s="55" t="s">
        <v>41</v>
      </c>
      <c r="B52" s="56" t="s">
        <v>40</v>
      </c>
      <c r="C52" s="57" t="s">
        <v>42</v>
      </c>
      <c r="D52" s="90">
        <v>235.1</v>
      </c>
      <c r="E52" s="58">
        <v>224</v>
      </c>
    </row>
    <row r="53" spans="1:5" ht="60" hidden="1">
      <c r="A53" s="46" t="s">
        <v>62</v>
      </c>
      <c r="B53" s="23" t="s">
        <v>43</v>
      </c>
      <c r="C53" s="42" t="s">
        <v>44</v>
      </c>
      <c r="D53" s="103" t="s">
        <v>63</v>
      </c>
      <c r="E53" s="47">
        <v>0</v>
      </c>
    </row>
    <row r="54" spans="1:5" ht="15.75">
      <c r="A54" s="59" t="s">
        <v>83</v>
      </c>
      <c r="B54" s="17" t="s">
        <v>43</v>
      </c>
      <c r="C54" s="53"/>
      <c r="D54" s="104">
        <f>D55</f>
        <v>17</v>
      </c>
      <c r="E54" s="85">
        <f>E55</f>
        <v>17</v>
      </c>
    </row>
    <row r="55" spans="1:5" ht="15">
      <c r="A55" s="64" t="s">
        <v>84</v>
      </c>
      <c r="B55" s="56" t="s">
        <v>43</v>
      </c>
      <c r="C55" s="57" t="s">
        <v>85</v>
      </c>
      <c r="D55" s="105">
        <v>17</v>
      </c>
      <c r="E55" s="54">
        <v>17</v>
      </c>
    </row>
    <row r="56" spans="1:5" ht="16.5" thickBot="1">
      <c r="A56" s="11" t="s">
        <v>45</v>
      </c>
      <c r="B56" s="12"/>
      <c r="C56" s="12"/>
      <c r="D56" s="91">
        <f>D15+D21+D23+D27+D36+D46+D48+D51+D54</f>
        <v>33308.199999999997</v>
      </c>
      <c r="E56" s="91">
        <f>E15+E21+E23+E27+E36+E46+E48+E51+E54</f>
        <v>31045.699999999997</v>
      </c>
    </row>
  </sheetData>
  <mergeCells count="8">
    <mergeCell ref="A2:E2"/>
    <mergeCell ref="A3:E3"/>
    <mergeCell ref="A11:E11"/>
    <mergeCell ref="A4:E4"/>
    <mergeCell ref="A10:E10"/>
    <mergeCell ref="A9:E9"/>
    <mergeCell ref="A6:E6"/>
    <mergeCell ref="A7:E7"/>
  </mergeCells>
  <phoneticPr fontId="0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55" fitToHeight="3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Расходы, разделы</vt:lpstr>
      <vt:lpstr>'Расходы, разделы'!Заголовки_для_печати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Пользователь Windows</cp:lastModifiedBy>
  <cp:lastPrinted>2017-05-02T04:42:19Z</cp:lastPrinted>
  <dcterms:created xsi:type="dcterms:W3CDTF">2008-08-27T08:31:58Z</dcterms:created>
  <dcterms:modified xsi:type="dcterms:W3CDTF">2020-04-22T08:24:24Z</dcterms:modified>
</cp:coreProperties>
</file>