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БУХГАЛТЕРИЯ\БЮДЖЕТ 2025 г\Проект ДОХОДОВ 2025-2027\"/>
    </mc:Choice>
  </mc:AlternateContent>
  <xr:revisionPtr revIDLastSave="0" documentId="13_ncr:1_{C4275E99-4F3B-4D00-B8D3-6A1B87EDF8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ЧБ" sheetId="1" r:id="rId1"/>
  </sheets>
  <definedNames>
    <definedName name="APPT" localSheetId="0">ДЧБ!$A$10</definedName>
    <definedName name="FIO" localSheetId="0">ДЧБ!$F$10</definedName>
    <definedName name="LAST_CELL" localSheetId="0">ДЧБ!#REF!</definedName>
    <definedName name="SIGN" localSheetId="0">ДЧБ!$A$10:$G$10</definedName>
  </definedNames>
  <calcPr calcId="181029"/>
</workbook>
</file>

<file path=xl/calcChain.xml><?xml version="1.0" encoding="utf-8"?>
<calcChain xmlns="http://schemas.openxmlformats.org/spreadsheetml/2006/main">
  <c r="M6" i="1" l="1"/>
  <c r="I39" i="1" l="1"/>
  <c r="J39" i="1"/>
  <c r="H39" i="1"/>
  <c r="I37" i="1"/>
  <c r="J37" i="1"/>
  <c r="H37" i="1"/>
  <c r="L21" i="1"/>
  <c r="I45" i="1"/>
  <c r="J45" i="1"/>
  <c r="H45" i="1"/>
  <c r="I42" i="1"/>
  <c r="J42" i="1"/>
  <c r="H42" i="1"/>
  <c r="H43" i="1"/>
  <c r="J43" i="1" l="1"/>
  <c r="I43" i="1"/>
  <c r="H33" i="1"/>
  <c r="I33" i="1"/>
  <c r="J33" i="1"/>
  <c r="G33" i="1"/>
</calcChain>
</file>

<file path=xl/sharedStrings.xml><?xml version="1.0" encoding="utf-8"?>
<sst xmlns="http://schemas.openxmlformats.org/spreadsheetml/2006/main" count="187" uniqueCount="99">
  <si>
    <t>Комитет финансов администрации Кировского муниципального района Ленинградской области</t>
  </si>
  <si>
    <t>Бюджет: Бюджет муниципального образования Суховское сельское поселение Кировского муниципального района Ленинградской области</t>
  </si>
  <si>
    <t>Плательщик</t>
  </si>
  <si>
    <t>КВД</t>
  </si>
  <si>
    <t>Наименование КВД</t>
  </si>
  <si>
    <t>КОСГУ</t>
  </si>
  <si>
    <t>Доп. КД</t>
  </si>
  <si>
    <t>Код цели</t>
  </si>
  <si>
    <t>1 01 02 010 01 0000 110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</si>
  <si>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</si>
  <si>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1 1 1</t>
  </si>
  <si>
    <t>000</t>
  </si>
  <si>
    <t>0</t>
  </si>
  <si>
    <t>1 03 02 231 01 0000 110</t>
  </si>
  <si>
    <t>1 03 02 241 01 0000 110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</si>
  <si>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</si>
  <si>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1 03 02 251 01 0000 110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</si>
  <si>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</si>
  <si>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1 05 03 010 01 0000 110</t>
  </si>
  <si>
    <t>Единый сельскохозяйственный налог</t>
  </si>
  <si>
    <t>1 06 01 030 10 0000 110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</si>
  <si>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</si>
  <si>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1 06 06 033 10 0000 110</t>
  </si>
  <si>
    <t>Земельный налог с организаций, обладающих земельным участком, расположенным в границах сельских поселений</t>
  </si>
  <si>
    <t>1 06 06 043 10 0000 110</t>
  </si>
  <si>
    <t>Земельный налог с физических лиц, обладающих земельным участком, расположенным в границах сельских поселений</t>
  </si>
  <si>
    <t>1 11 05 013 05 0000 120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</si>
  <si>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</si>
  <si>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1 2 3</t>
  </si>
  <si>
    <t>1 11 05 075 10 0000 120</t>
  </si>
  <si>
    <t>Доходы от сдачи в аренду имущества, составляющего казну сельских поселений (за исключением земельных участков)</t>
  </si>
  <si>
    <t>1 2 1</t>
  </si>
  <si>
    <t>1 11 09 045 10 0000 120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</si>
  <si>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</si>
  <si>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1 2 9</t>
  </si>
  <si>
    <t>1 13 02 065 10 0000 130</t>
  </si>
  <si>
    <t>Доходы, поступающие в порядке возмещения расходов, понесенных в связи с эксплуатацией имущества сельских поселений</t>
  </si>
  <si>
    <t>1 3 5</t>
  </si>
  <si>
    <t>1 16 02 020 02 0000 140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</si>
  <si>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</si>
  <si>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1 4 5</t>
  </si>
  <si>
    <t>2 02 16 001 10 0000 150</t>
  </si>
  <si>
    <t>Дотации бюджетам сельских поселений на выравнивание бюджетной обеспеченности из бюджетов муниципальных районов</t>
  </si>
  <si>
    <t>1 5 1</t>
  </si>
  <si>
    <t>501</t>
  </si>
  <si>
    <t>502</t>
  </si>
  <si>
    <t>Комитет по МСУ, межнациональным и межконфессиональным отношениям ЛО</t>
  </si>
  <si>
    <t>2 02 29 999 10 0000 150</t>
  </si>
  <si>
    <t>Прочие субсидии бюджетам сельских поселений</t>
  </si>
  <si>
    <t>715</t>
  </si>
  <si>
    <t>Комитет по культуре Ленинградской области</t>
  </si>
  <si>
    <t>705</t>
  </si>
  <si>
    <t>1022</t>
  </si>
  <si>
    <t>комитет Ленинградской области по обращению с отходами</t>
  </si>
  <si>
    <t>709</t>
  </si>
  <si>
    <t>1084</t>
  </si>
  <si>
    <t>Комитет правопорядка и безопасности Ленинградской области</t>
  </si>
  <si>
    <t>2 02 30 024 10 0000 150</t>
  </si>
  <si>
    <t>Субвенции бюджетам сельских поселений на выполнение передаваемых полномочий субъектов Российской Федерации</t>
  </si>
  <si>
    <t>822</t>
  </si>
  <si>
    <t>3038</t>
  </si>
  <si>
    <t>2 02 35 118 10 0000 150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</si>
  <si>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</si>
  <si>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832</t>
  </si>
  <si>
    <t>администрация Кировского муниципального района Ленинградской области</t>
  </si>
  <si>
    <t>2 02 40 014 10 0000 150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</si>
  <si>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</si>
  <si>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919</t>
  </si>
  <si>
    <t>Итого</t>
  </si>
  <si>
    <t>2025</t>
  </si>
  <si>
    <t>2026</t>
  </si>
  <si>
    <t>комитет финансов  Ленинградской области, Инфраструктура</t>
  </si>
  <si>
    <t>2 5 1</t>
  </si>
  <si>
    <t>1089</t>
  </si>
  <si>
    <t xml:space="preserve">Единица измерения руб.                                                                                                                                                                                                                                                                                                                                                                                                                                                    Бюджет: </t>
  </si>
  <si>
    <t>1 01 02 030 01 0000 110</t>
  </si>
  <si>
    <t>1 01 02 130 01 0000 110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</si>
  <si>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</si>
  <si>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Налог на доходы физических лиц в отношении доходов от долевого участия в организации, полученных в виде дивидендов 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</si>
  <si>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</t>
  </si>
  <si>
    <t>собст.</t>
  </si>
  <si>
    <t>мбт</t>
  </si>
  <si>
    <t>собстенные</t>
  </si>
  <si>
    <t>дотации</t>
  </si>
  <si>
    <t>акцизы</t>
  </si>
  <si>
    <t>КП - доходы год// 2024</t>
  </si>
  <si>
    <t>2027</t>
  </si>
  <si>
    <t>Прочие субсидии бюджетам сельских поселений   (ремонт дорог ЛО)</t>
  </si>
  <si>
    <t>1044</t>
  </si>
  <si>
    <t>151</t>
  </si>
  <si>
    <t xml:space="preserve">Расчет доходов на 2025-2027 года          </t>
  </si>
  <si>
    <t>10-оз</t>
  </si>
  <si>
    <t xml:space="preserve">1077 </t>
  </si>
  <si>
    <t xml:space="preserve">1083 </t>
  </si>
  <si>
    <t>24-51180-00000-00000</t>
  </si>
  <si>
    <t>2 02 20 216 10 0000 150</t>
  </si>
  <si>
    <t>УФК по Тульской области</t>
  </si>
  <si>
    <t>Комитет по дорожному хозяйству Ленинградской области</t>
  </si>
  <si>
    <t>1043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</si>
</sst>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"/>
  </numFmts>
  <fonts count="13" x14ac:knownFonts="1">
    <font>
      <sz val="10"/>
      <name val="Arial"/>
    </font>
    <font>
      <b/>
      <sz val="8.5"/>
      <name val="MS Sans Serif"/>
    </font>
    <font>
      <sz val="8"/>
      <name val="Arial Narrow"/>
      <family val="2"/>
      <charset val="204"/>
    </font>
    <font>
      <b/>
      <sz val="8"/>
      <name val="MS Sans Serif"/>
    </font>
    <font>
      <b/>
      <sz val="8"/>
      <name val="Arial Narrow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8"/>
      <name val="Arial"/>
      <family val="2"/>
      <charset val="204"/>
    </font>
    <font>
      <sz val="11"/>
      <name val="Arial"/>
      <family val="2"/>
      <charset val="204"/>
    </font>
    <font>
      <b/>
      <sz val="10"/>
      <name val="Arial Narrow"/>
      <family val="2"/>
      <charset val="204"/>
    </font>
    <font>
      <sz val="6"/>
      <name val="Arial"/>
      <family val="2"/>
      <charset val="204"/>
    </font>
    <font>
      <sz val="7"/>
      <name val="Arial"/>
      <family val="2"/>
      <charset val="204"/>
    </font>
    <font>
      <b/>
      <sz val="12"/>
      <name val="Arial Narrow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/>
    </xf>
    <xf numFmtId="49" fontId="4" fillId="0" borderId="5" xfId="0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left"/>
    </xf>
    <xf numFmtId="4" fontId="4" fillId="0" borderId="5" xfId="0" applyNumberFormat="1" applyFont="1" applyBorder="1" applyAlignment="1">
      <alignment horizontal="right"/>
    </xf>
    <xf numFmtId="0" fontId="7" fillId="0" borderId="0" xfId="0" applyFont="1"/>
    <xf numFmtId="0" fontId="0" fillId="0" borderId="0" xfId="0" applyAlignment="1">
      <alignment horizontal="left"/>
    </xf>
    <xf numFmtId="49" fontId="9" fillId="0" borderId="3" xfId="0" applyNumberFormat="1" applyFont="1" applyBorder="1" applyAlignment="1">
      <alignment horizontal="center" vertical="center" wrapText="1"/>
    </xf>
    <xf numFmtId="4" fontId="0" fillId="0" borderId="0" xfId="0" applyNumberFormat="1"/>
    <xf numFmtId="0" fontId="10" fillId="0" borderId="0" xfId="0" applyFont="1"/>
    <xf numFmtId="4" fontId="6" fillId="0" borderId="0" xfId="0" applyNumberFormat="1" applyFont="1"/>
    <xf numFmtId="4" fontId="11" fillId="0" borderId="0" xfId="0" applyNumberFormat="1" applyFont="1"/>
    <xf numFmtId="49" fontId="3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left"/>
    </xf>
    <xf numFmtId="4" fontId="4" fillId="0" borderId="0" xfId="0" applyNumberFormat="1" applyFont="1" applyAlignment="1">
      <alignment horizontal="right"/>
    </xf>
    <xf numFmtId="4" fontId="12" fillId="0" borderId="0" xfId="0" applyNumberFormat="1" applyFont="1" applyAlignment="1">
      <alignment horizontal="right"/>
    </xf>
    <xf numFmtId="0" fontId="5" fillId="0" borderId="0" xfId="0" applyFont="1"/>
    <xf numFmtId="4" fontId="2" fillId="2" borderId="3" xfId="0" applyNumberFormat="1" applyFont="1" applyFill="1" applyBorder="1" applyAlignment="1">
      <alignment horizontal="right" vertical="center" wrapText="1"/>
    </xf>
    <xf numFmtId="4" fontId="2" fillId="3" borderId="3" xfId="0" applyNumberFormat="1" applyFont="1" applyFill="1" applyBorder="1" applyAlignment="1">
      <alignment horizontal="right" vertical="center" wrapText="1"/>
    </xf>
    <xf numFmtId="49" fontId="2" fillId="4" borderId="3" xfId="0" applyNumberFormat="1" applyFont="1" applyFill="1" applyBorder="1" applyAlignment="1">
      <alignment horizontal="center" vertical="center" wrapText="1"/>
    </xf>
    <xf numFmtId="49" fontId="9" fillId="4" borderId="3" xfId="0" applyNumberFormat="1" applyFont="1" applyFill="1" applyBorder="1" applyAlignment="1">
      <alignment horizontal="center" vertical="center" wrapText="1"/>
    </xf>
    <xf numFmtId="4" fontId="2" fillId="4" borderId="3" xfId="0" applyNumberFormat="1" applyFont="1" applyFill="1" applyBorder="1" applyAlignment="1">
      <alignment horizontal="right" vertical="center" wrapText="1"/>
    </xf>
    <xf numFmtId="49" fontId="2" fillId="4" borderId="3" xfId="0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8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/>
  <dimension ref="A1:M45"/>
  <sheetViews>
    <sheetView showGridLines="0" tabSelected="1" topLeftCell="B35" zoomScale="150" zoomScaleNormal="150" workbookViewId="0">
      <selection activeCell="H20" sqref="H20"/>
    </sheetView>
  </sheetViews>
  <sheetFormatPr defaultRowHeight="12.75" customHeight="1" x14ac:dyDescent="0.2"/>
  <cols>
    <col min="1" max="1" width="11.7109375" customWidth="1"/>
    <col min="2" max="2" width="21.140625" customWidth="1"/>
    <col min="3" max="3" width="30.7109375" customWidth="1"/>
    <col min="4" max="4" width="11.42578125" customWidth="1"/>
    <col min="5" max="5" width="8.5703125" customWidth="1"/>
    <col min="6" max="6" width="10.42578125" customWidth="1"/>
    <col min="7" max="7" width="13.5703125" customWidth="1"/>
    <col min="8" max="8" width="14.28515625" customWidth="1"/>
    <col min="9" max="9" width="13.85546875" customWidth="1"/>
    <col min="10" max="10" width="15" customWidth="1"/>
    <col min="11" max="11" width="11.7109375" customWidth="1"/>
    <col min="12" max="12" width="12.5703125" bestFit="1" customWidth="1"/>
    <col min="13" max="13" width="13.7109375" bestFit="1" customWidth="1"/>
  </cols>
  <sheetData>
    <row r="1" spans="1:13" ht="33.75" customHeight="1" x14ac:dyDescent="0.35">
      <c r="C1" s="9" t="s">
        <v>90</v>
      </c>
    </row>
    <row r="2" spans="1:13" ht="36" customHeight="1" x14ac:dyDescent="0.2">
      <c r="A2" s="30" t="s">
        <v>1</v>
      </c>
      <c r="B2" s="30"/>
      <c r="C2" s="30"/>
      <c r="D2" s="30"/>
      <c r="E2" s="30"/>
      <c r="F2" s="30"/>
      <c r="G2" s="30"/>
      <c r="H2" s="30"/>
      <c r="I2" s="30"/>
      <c r="J2" s="30"/>
    </row>
    <row r="3" spans="1:13" s="10" customFormat="1" ht="32.25" customHeight="1" x14ac:dyDescent="0.2">
      <c r="A3" s="28" t="s">
        <v>74</v>
      </c>
      <c r="B3" s="29"/>
      <c r="C3" s="29"/>
      <c r="D3" s="29"/>
      <c r="E3" s="29"/>
      <c r="F3" s="29"/>
      <c r="G3" s="29"/>
      <c r="H3" s="29"/>
      <c r="I3" s="29"/>
      <c r="J3" s="29"/>
    </row>
    <row r="4" spans="1:13" ht="21" x14ac:dyDescent="0.2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85</v>
      </c>
      <c r="H4" s="1" t="s">
        <v>69</v>
      </c>
      <c r="I4" s="1" t="s">
        <v>70</v>
      </c>
      <c r="J4" s="1" t="s">
        <v>86</v>
      </c>
    </row>
    <row r="5" spans="1:13" ht="101.25" customHeight="1" x14ac:dyDescent="0.2">
      <c r="A5" s="2" t="s">
        <v>96</v>
      </c>
      <c r="B5" s="11" t="s">
        <v>8</v>
      </c>
      <c r="C5" s="4" t="s">
        <v>9</v>
      </c>
      <c r="D5" s="3" t="s">
        <v>10</v>
      </c>
      <c r="E5" s="3" t="s">
        <v>11</v>
      </c>
      <c r="F5" s="3" t="s">
        <v>12</v>
      </c>
      <c r="G5" s="22">
        <v>927500</v>
      </c>
      <c r="H5" s="23">
        <v>510700</v>
      </c>
      <c r="I5" s="23">
        <v>544160</v>
      </c>
      <c r="J5" s="23">
        <v>580970</v>
      </c>
    </row>
    <row r="6" spans="1:13" ht="57" customHeight="1" x14ac:dyDescent="0.2">
      <c r="A6" s="2" t="s">
        <v>96</v>
      </c>
      <c r="B6" s="11" t="s">
        <v>75</v>
      </c>
      <c r="C6" s="2" t="s">
        <v>77</v>
      </c>
      <c r="D6" s="3" t="s">
        <v>10</v>
      </c>
      <c r="E6" s="3" t="s">
        <v>11</v>
      </c>
      <c r="F6" s="3" t="s">
        <v>12</v>
      </c>
      <c r="G6" s="22">
        <v>30000</v>
      </c>
      <c r="H6" s="23">
        <v>50000</v>
      </c>
      <c r="I6" s="23">
        <v>55000</v>
      </c>
      <c r="J6" s="23">
        <v>60000</v>
      </c>
      <c r="L6" t="s">
        <v>80</v>
      </c>
      <c r="M6" s="12">
        <f>H5+H6+H7+H11+H12+H13+H14+H15+H16+H17+H18+H19</f>
        <v>6964944.04</v>
      </c>
    </row>
    <row r="7" spans="1:13" ht="46.5" customHeight="1" x14ac:dyDescent="0.2">
      <c r="A7" s="2" t="s">
        <v>96</v>
      </c>
      <c r="B7" s="11" t="s">
        <v>76</v>
      </c>
      <c r="C7" s="4" t="s">
        <v>78</v>
      </c>
      <c r="D7" s="3" t="s">
        <v>10</v>
      </c>
      <c r="E7" s="3" t="s">
        <v>11</v>
      </c>
      <c r="F7" s="3" t="s">
        <v>12</v>
      </c>
      <c r="G7" s="22">
        <v>10000</v>
      </c>
      <c r="H7" s="23">
        <v>20000</v>
      </c>
      <c r="I7" s="23">
        <v>25000</v>
      </c>
      <c r="J7" s="23">
        <v>30000</v>
      </c>
    </row>
    <row r="8" spans="1:13" ht="76.5" x14ac:dyDescent="0.2">
      <c r="A8" s="2" t="s">
        <v>96</v>
      </c>
      <c r="B8" s="11" t="s">
        <v>13</v>
      </c>
      <c r="C8" s="4" t="s">
        <v>79</v>
      </c>
      <c r="D8" s="3" t="s">
        <v>10</v>
      </c>
      <c r="E8" s="3" t="s">
        <v>11</v>
      </c>
      <c r="F8" s="3" t="s">
        <v>12</v>
      </c>
      <c r="G8" s="22">
        <v>1045100</v>
      </c>
      <c r="H8" s="23">
        <v>1100000</v>
      </c>
      <c r="I8" s="23">
        <v>1150000</v>
      </c>
      <c r="J8" s="23">
        <v>1200000</v>
      </c>
    </row>
    <row r="9" spans="1:13" ht="117" customHeight="1" x14ac:dyDescent="0.2">
      <c r="A9" s="2" t="s">
        <v>96</v>
      </c>
      <c r="B9" s="11" t="s">
        <v>14</v>
      </c>
      <c r="C9" s="4" t="s">
        <v>15</v>
      </c>
      <c r="D9" s="3" t="s">
        <v>10</v>
      </c>
      <c r="E9" s="3" t="s">
        <v>11</v>
      </c>
      <c r="F9" s="3" t="s">
        <v>12</v>
      </c>
      <c r="G9" s="22">
        <v>10000</v>
      </c>
      <c r="H9" s="23">
        <v>10000</v>
      </c>
      <c r="I9" s="23">
        <v>10000</v>
      </c>
      <c r="J9" s="23">
        <v>10000</v>
      </c>
    </row>
    <row r="10" spans="1:13" ht="123.75" customHeight="1" x14ac:dyDescent="0.2">
      <c r="A10" s="2" t="s">
        <v>96</v>
      </c>
      <c r="B10" s="11" t="s">
        <v>16</v>
      </c>
      <c r="C10" s="4" t="s">
        <v>17</v>
      </c>
      <c r="D10" s="3" t="s">
        <v>10</v>
      </c>
      <c r="E10" s="3" t="s">
        <v>11</v>
      </c>
      <c r="F10" s="3" t="s">
        <v>12</v>
      </c>
      <c r="G10" s="22">
        <v>1216000</v>
      </c>
      <c r="H10" s="23">
        <v>1402400</v>
      </c>
      <c r="I10" s="23">
        <v>1487100</v>
      </c>
      <c r="J10" s="23">
        <v>1543000</v>
      </c>
    </row>
    <row r="11" spans="1:13" ht="25.5" x14ac:dyDescent="0.2">
      <c r="A11" s="2" t="s">
        <v>96</v>
      </c>
      <c r="B11" s="11" t="s">
        <v>18</v>
      </c>
      <c r="C11" s="2" t="s">
        <v>19</v>
      </c>
      <c r="D11" s="3" t="s">
        <v>10</v>
      </c>
      <c r="E11" s="3" t="s">
        <v>11</v>
      </c>
      <c r="F11" s="3" t="s">
        <v>12</v>
      </c>
      <c r="G11" s="22">
        <v>524000</v>
      </c>
      <c r="H11" s="23">
        <v>237000</v>
      </c>
      <c r="I11" s="23">
        <v>238500</v>
      </c>
      <c r="J11" s="23">
        <v>240000</v>
      </c>
    </row>
    <row r="12" spans="1:13" ht="51" x14ac:dyDescent="0.2">
      <c r="A12" s="2" t="s">
        <v>96</v>
      </c>
      <c r="B12" s="11" t="s">
        <v>20</v>
      </c>
      <c r="C12" s="2" t="s">
        <v>21</v>
      </c>
      <c r="D12" s="3" t="s">
        <v>10</v>
      </c>
      <c r="E12" s="3" t="s">
        <v>11</v>
      </c>
      <c r="F12" s="3" t="s">
        <v>12</v>
      </c>
      <c r="G12" s="22">
        <v>564300</v>
      </c>
      <c r="H12" s="23">
        <v>691700</v>
      </c>
      <c r="I12" s="23">
        <v>692900</v>
      </c>
      <c r="J12" s="23">
        <v>694500</v>
      </c>
    </row>
    <row r="13" spans="1:13" ht="38.25" x14ac:dyDescent="0.2">
      <c r="A13" s="2" t="s">
        <v>96</v>
      </c>
      <c r="B13" s="11" t="s">
        <v>22</v>
      </c>
      <c r="C13" s="2" t="s">
        <v>23</v>
      </c>
      <c r="D13" s="3" t="s">
        <v>10</v>
      </c>
      <c r="E13" s="3" t="s">
        <v>11</v>
      </c>
      <c r="F13" s="3" t="s">
        <v>12</v>
      </c>
      <c r="G13" s="22">
        <v>542270</v>
      </c>
      <c r="H13" s="23">
        <v>441840</v>
      </c>
      <c r="I13" s="23">
        <v>443610</v>
      </c>
      <c r="J13" s="23">
        <v>445390</v>
      </c>
    </row>
    <row r="14" spans="1:13" ht="45" customHeight="1" x14ac:dyDescent="0.2">
      <c r="A14" s="2" t="s">
        <v>96</v>
      </c>
      <c r="B14" s="11" t="s">
        <v>24</v>
      </c>
      <c r="C14" s="2" t="s">
        <v>25</v>
      </c>
      <c r="D14" s="3" t="s">
        <v>10</v>
      </c>
      <c r="E14" s="3" t="s">
        <v>11</v>
      </c>
      <c r="F14" s="3" t="s">
        <v>12</v>
      </c>
      <c r="G14" s="22">
        <v>4816830</v>
      </c>
      <c r="H14" s="23">
        <v>3976560</v>
      </c>
      <c r="I14" s="23">
        <v>3992490</v>
      </c>
      <c r="J14" s="23">
        <v>4008510</v>
      </c>
    </row>
    <row r="15" spans="1:13" ht="102" x14ac:dyDescent="0.2">
      <c r="A15" s="2" t="s">
        <v>96</v>
      </c>
      <c r="B15" s="11" t="s">
        <v>26</v>
      </c>
      <c r="C15" s="4" t="s">
        <v>27</v>
      </c>
      <c r="D15" s="3" t="s">
        <v>28</v>
      </c>
      <c r="E15" s="3" t="s">
        <v>11</v>
      </c>
      <c r="F15" s="3" t="s">
        <v>12</v>
      </c>
      <c r="G15" s="22">
        <v>800000</v>
      </c>
      <c r="H15" s="23">
        <v>600000</v>
      </c>
      <c r="I15" s="23">
        <v>600000</v>
      </c>
      <c r="J15" s="23">
        <v>600000</v>
      </c>
    </row>
    <row r="16" spans="1:13" ht="38.25" x14ac:dyDescent="0.2">
      <c r="A16" s="2" t="s">
        <v>96</v>
      </c>
      <c r="B16" s="11" t="s">
        <v>29</v>
      </c>
      <c r="C16" s="2" t="s">
        <v>30</v>
      </c>
      <c r="D16" s="3" t="s">
        <v>31</v>
      </c>
      <c r="E16" s="3" t="s">
        <v>11</v>
      </c>
      <c r="F16" s="3" t="s">
        <v>12</v>
      </c>
      <c r="G16" s="22">
        <v>137254</v>
      </c>
      <c r="H16" s="23">
        <v>84144.04</v>
      </c>
      <c r="I16" s="23">
        <v>84144.04</v>
      </c>
      <c r="J16" s="23">
        <v>84144.04</v>
      </c>
    </row>
    <row r="17" spans="1:12" ht="89.25" x14ac:dyDescent="0.2">
      <c r="A17" s="2" t="s">
        <v>96</v>
      </c>
      <c r="B17" s="11" t="s">
        <v>32</v>
      </c>
      <c r="C17" s="2" t="s">
        <v>33</v>
      </c>
      <c r="D17" s="3" t="s">
        <v>34</v>
      </c>
      <c r="E17" s="3" t="s">
        <v>11</v>
      </c>
      <c r="F17" s="3" t="s">
        <v>12</v>
      </c>
      <c r="G17" s="22">
        <v>300000</v>
      </c>
      <c r="H17" s="23">
        <v>300000</v>
      </c>
      <c r="I17" s="23">
        <v>300000</v>
      </c>
      <c r="J17" s="23">
        <v>300000</v>
      </c>
    </row>
    <row r="18" spans="1:12" ht="51" x14ac:dyDescent="0.2">
      <c r="A18" s="2" t="s">
        <v>96</v>
      </c>
      <c r="B18" s="11" t="s">
        <v>35</v>
      </c>
      <c r="C18" s="2" t="s">
        <v>36</v>
      </c>
      <c r="D18" s="3" t="s">
        <v>37</v>
      </c>
      <c r="E18" s="3" t="s">
        <v>11</v>
      </c>
      <c r="F18" s="3" t="s">
        <v>12</v>
      </c>
      <c r="G18" s="22">
        <v>50000</v>
      </c>
      <c r="H18" s="23">
        <v>50000</v>
      </c>
      <c r="I18" s="23">
        <v>50000</v>
      </c>
      <c r="J18" s="23">
        <v>50000</v>
      </c>
    </row>
    <row r="19" spans="1:12" ht="57.75" customHeight="1" x14ac:dyDescent="0.2">
      <c r="A19" s="2" t="s">
        <v>96</v>
      </c>
      <c r="B19" s="11" t="s">
        <v>38</v>
      </c>
      <c r="C19" s="2" t="s">
        <v>39</v>
      </c>
      <c r="D19" s="3" t="s">
        <v>40</v>
      </c>
      <c r="E19" s="3" t="s">
        <v>11</v>
      </c>
      <c r="F19" s="3" t="s">
        <v>12</v>
      </c>
      <c r="G19" s="22">
        <v>6000</v>
      </c>
      <c r="H19" s="23">
        <v>3000</v>
      </c>
      <c r="I19" s="23">
        <v>3000</v>
      </c>
      <c r="J19" s="23">
        <v>3000</v>
      </c>
    </row>
    <row r="20" spans="1:12" ht="74.25" customHeight="1" x14ac:dyDescent="0.2">
      <c r="A20" s="2" t="s">
        <v>0</v>
      </c>
      <c r="B20" s="11" t="s">
        <v>41</v>
      </c>
      <c r="C20" s="2" t="s">
        <v>42</v>
      </c>
      <c r="D20" s="3" t="s">
        <v>43</v>
      </c>
      <c r="E20" s="3" t="s">
        <v>44</v>
      </c>
      <c r="F20" s="3" t="s">
        <v>12</v>
      </c>
      <c r="G20" s="22">
        <v>4299600</v>
      </c>
      <c r="H20" s="23">
        <v>6157400</v>
      </c>
      <c r="I20" s="23">
        <v>5353000</v>
      </c>
      <c r="J20" s="23">
        <v>5657200</v>
      </c>
    </row>
    <row r="21" spans="1:12" ht="64.5" customHeight="1" x14ac:dyDescent="0.2">
      <c r="A21" s="2" t="s">
        <v>0</v>
      </c>
      <c r="B21" s="11" t="s">
        <v>41</v>
      </c>
      <c r="C21" s="2" t="s">
        <v>42</v>
      </c>
      <c r="D21" s="3" t="s">
        <v>43</v>
      </c>
      <c r="E21" s="3" t="s">
        <v>45</v>
      </c>
      <c r="F21" s="3" t="s">
        <v>12</v>
      </c>
      <c r="G21" s="22">
        <v>1128500</v>
      </c>
      <c r="H21" s="23">
        <v>1176800</v>
      </c>
      <c r="I21" s="23">
        <v>1207800</v>
      </c>
      <c r="J21" s="23">
        <v>1211400</v>
      </c>
      <c r="L21" s="12">
        <f>H25+H26+H27+H28+H29+H30+H31+H32</f>
        <v>1872490.82</v>
      </c>
    </row>
    <row r="22" spans="1:12" ht="63" customHeight="1" x14ac:dyDescent="0.2">
      <c r="A22" s="2" t="s">
        <v>97</v>
      </c>
      <c r="B22" s="11" t="s">
        <v>95</v>
      </c>
      <c r="C22" s="2" t="s">
        <v>87</v>
      </c>
      <c r="D22" s="3" t="s">
        <v>89</v>
      </c>
      <c r="E22" s="3" t="s">
        <v>11</v>
      </c>
      <c r="F22" s="3" t="s">
        <v>88</v>
      </c>
      <c r="G22" s="22">
        <v>0</v>
      </c>
      <c r="H22" s="23">
        <v>0</v>
      </c>
      <c r="I22" s="23">
        <v>5153806.5999999996</v>
      </c>
      <c r="J22" s="23">
        <v>0</v>
      </c>
      <c r="L22" s="12"/>
    </row>
    <row r="23" spans="1:12" ht="69" customHeight="1" x14ac:dyDescent="0.2">
      <c r="A23" s="2" t="s">
        <v>97</v>
      </c>
      <c r="B23" s="11" t="s">
        <v>95</v>
      </c>
      <c r="C23" s="2" t="s">
        <v>87</v>
      </c>
      <c r="D23" s="3" t="s">
        <v>89</v>
      </c>
      <c r="E23" s="3" t="s">
        <v>11</v>
      </c>
      <c r="F23" s="3" t="s">
        <v>98</v>
      </c>
      <c r="G23" s="22">
        <v>0</v>
      </c>
      <c r="H23" s="23">
        <v>0</v>
      </c>
      <c r="I23" s="23">
        <v>0</v>
      </c>
      <c r="J23" s="23">
        <v>1372200</v>
      </c>
      <c r="L23" s="12"/>
    </row>
    <row r="24" spans="1:12" ht="97.5" customHeight="1" x14ac:dyDescent="0.2">
      <c r="A24" s="27" t="s">
        <v>46</v>
      </c>
      <c r="B24" s="25" t="s">
        <v>47</v>
      </c>
      <c r="C24" s="27" t="s">
        <v>48</v>
      </c>
      <c r="D24" s="24" t="s">
        <v>89</v>
      </c>
      <c r="E24" s="24" t="s">
        <v>91</v>
      </c>
      <c r="F24" s="24" t="s">
        <v>91</v>
      </c>
      <c r="G24" s="26">
        <v>0</v>
      </c>
      <c r="H24" s="26">
        <v>3008100</v>
      </c>
      <c r="I24" s="26">
        <v>0</v>
      </c>
      <c r="J24" s="26">
        <v>0</v>
      </c>
      <c r="L24" s="12"/>
    </row>
    <row r="25" spans="1:12" ht="103.5" customHeight="1" x14ac:dyDescent="0.2">
      <c r="A25" s="2" t="s">
        <v>46</v>
      </c>
      <c r="B25" s="11" t="s">
        <v>47</v>
      </c>
      <c r="C25" s="2" t="s">
        <v>48</v>
      </c>
      <c r="D25" s="3" t="s">
        <v>43</v>
      </c>
      <c r="E25" s="3" t="s">
        <v>49</v>
      </c>
      <c r="F25" s="3" t="s">
        <v>92</v>
      </c>
      <c r="G25" s="22">
        <v>1020400</v>
      </c>
      <c r="H25" s="23">
        <v>0</v>
      </c>
      <c r="I25" s="23">
        <v>0</v>
      </c>
      <c r="J25" s="23">
        <v>0</v>
      </c>
    </row>
    <row r="26" spans="1:12" ht="86.25" customHeight="1" x14ac:dyDescent="0.2">
      <c r="A26" s="2" t="s">
        <v>46</v>
      </c>
      <c r="B26" s="11" t="s">
        <v>47</v>
      </c>
      <c r="C26" s="2" t="s">
        <v>48</v>
      </c>
      <c r="D26" s="3" t="s">
        <v>43</v>
      </c>
      <c r="E26" s="3" t="s">
        <v>49</v>
      </c>
      <c r="F26" s="3" t="s">
        <v>93</v>
      </c>
      <c r="G26" s="22">
        <v>2500000</v>
      </c>
      <c r="H26" s="23">
        <v>0</v>
      </c>
      <c r="I26" s="23">
        <v>0</v>
      </c>
      <c r="J26" s="23">
        <v>0</v>
      </c>
    </row>
    <row r="27" spans="1:12" ht="72.75" customHeight="1" x14ac:dyDescent="0.2">
      <c r="A27" s="2" t="s">
        <v>50</v>
      </c>
      <c r="B27" s="11" t="s">
        <v>47</v>
      </c>
      <c r="C27" s="2" t="s">
        <v>48</v>
      </c>
      <c r="D27" s="3" t="s">
        <v>43</v>
      </c>
      <c r="E27" s="3" t="s">
        <v>51</v>
      </c>
      <c r="F27" s="3" t="s">
        <v>52</v>
      </c>
      <c r="G27" s="22">
        <v>761200</v>
      </c>
      <c r="H27" s="23">
        <v>902400</v>
      </c>
      <c r="I27" s="23">
        <v>902400</v>
      </c>
      <c r="J27" s="23">
        <v>902400</v>
      </c>
    </row>
    <row r="28" spans="1:12" ht="81.75" customHeight="1" x14ac:dyDescent="0.2">
      <c r="A28" s="2" t="s">
        <v>53</v>
      </c>
      <c r="B28" s="11" t="s">
        <v>47</v>
      </c>
      <c r="C28" s="2" t="s">
        <v>48</v>
      </c>
      <c r="D28" s="3" t="s">
        <v>43</v>
      </c>
      <c r="E28" s="3" t="s">
        <v>54</v>
      </c>
      <c r="F28" s="3" t="s">
        <v>55</v>
      </c>
      <c r="G28" s="22">
        <v>372900</v>
      </c>
      <c r="H28" s="23">
        <v>368771.5</v>
      </c>
      <c r="I28" s="23">
        <v>0</v>
      </c>
      <c r="J28" s="23">
        <v>0</v>
      </c>
    </row>
    <row r="29" spans="1:12" ht="72.75" customHeight="1" x14ac:dyDescent="0.2">
      <c r="A29" s="2" t="s">
        <v>71</v>
      </c>
      <c r="B29" s="11" t="s">
        <v>47</v>
      </c>
      <c r="C29" s="2" t="s">
        <v>48</v>
      </c>
      <c r="D29" s="3" t="s">
        <v>72</v>
      </c>
      <c r="E29" s="3" t="s">
        <v>49</v>
      </c>
      <c r="F29" s="3" t="s">
        <v>73</v>
      </c>
      <c r="G29" s="22">
        <v>1300000</v>
      </c>
      <c r="H29" s="23">
        <v>0</v>
      </c>
      <c r="I29" s="23">
        <v>0</v>
      </c>
      <c r="J29" s="23">
        <v>0</v>
      </c>
    </row>
    <row r="30" spans="1:12" ht="74.25" customHeight="1" x14ac:dyDescent="0.2">
      <c r="A30" s="2" t="s">
        <v>56</v>
      </c>
      <c r="B30" s="11" t="s">
        <v>57</v>
      </c>
      <c r="C30" s="2" t="s">
        <v>58</v>
      </c>
      <c r="D30" s="3" t="s">
        <v>43</v>
      </c>
      <c r="E30" s="3" t="s">
        <v>59</v>
      </c>
      <c r="F30" s="3" t="s">
        <v>60</v>
      </c>
      <c r="G30" s="22">
        <v>3520</v>
      </c>
      <c r="H30" s="23">
        <v>3520</v>
      </c>
      <c r="I30" s="23">
        <v>3520</v>
      </c>
      <c r="J30" s="23">
        <v>3520</v>
      </c>
    </row>
    <row r="31" spans="1:12" ht="88.5" customHeight="1" x14ac:dyDescent="0.2">
      <c r="A31" s="2" t="s">
        <v>56</v>
      </c>
      <c r="B31" s="11" t="s">
        <v>61</v>
      </c>
      <c r="C31" s="2" t="s">
        <v>62</v>
      </c>
      <c r="D31" s="3" t="s">
        <v>43</v>
      </c>
      <c r="E31" s="3" t="s">
        <v>63</v>
      </c>
      <c r="F31" s="3" t="s">
        <v>94</v>
      </c>
      <c r="G31" s="22">
        <v>183000</v>
      </c>
      <c r="H31" s="23">
        <v>199900</v>
      </c>
      <c r="I31" s="23">
        <v>217200</v>
      </c>
      <c r="J31" s="23">
        <v>0</v>
      </c>
    </row>
    <row r="32" spans="1:12" ht="107.25" customHeight="1" x14ac:dyDescent="0.2">
      <c r="A32" s="2" t="s">
        <v>64</v>
      </c>
      <c r="B32" s="11" t="s">
        <v>65</v>
      </c>
      <c r="C32" s="2" t="s">
        <v>66</v>
      </c>
      <c r="D32" s="3" t="s">
        <v>43</v>
      </c>
      <c r="E32" s="3" t="s">
        <v>67</v>
      </c>
      <c r="F32" s="3" t="s">
        <v>12</v>
      </c>
      <c r="G32" s="22">
        <v>261650.72</v>
      </c>
      <c r="H32" s="23">
        <v>397899.32</v>
      </c>
      <c r="I32" s="23">
        <v>397899.32</v>
      </c>
      <c r="J32" s="23">
        <v>397899.32</v>
      </c>
    </row>
    <row r="33" spans="1:12" ht="13.5" x14ac:dyDescent="0.25">
      <c r="A33" s="5" t="s">
        <v>68</v>
      </c>
      <c r="B33" s="6"/>
      <c r="C33" s="7"/>
      <c r="D33" s="6"/>
      <c r="E33" s="6"/>
      <c r="F33" s="6"/>
      <c r="G33" s="8">
        <f>SUM(G5:G32)</f>
        <v>22810024.719999999</v>
      </c>
      <c r="H33" s="8">
        <f>SUM(H5:H32)</f>
        <v>21692134.859999999</v>
      </c>
      <c r="I33" s="8">
        <f>SUM(I5:I32)</f>
        <v>22911529.960000001</v>
      </c>
      <c r="J33" s="8">
        <f>SUM(J5:J32)</f>
        <v>19394133.359999999</v>
      </c>
    </row>
    <row r="34" spans="1:12" x14ac:dyDescent="0.2">
      <c r="D34" s="12"/>
      <c r="E34" s="12"/>
      <c r="F34" s="12"/>
      <c r="G34" s="12"/>
      <c r="H34" s="12"/>
      <c r="J34" s="13"/>
    </row>
    <row r="35" spans="1:12" x14ac:dyDescent="0.2">
      <c r="D35" s="12"/>
      <c r="E35" s="12"/>
      <c r="F35" s="12"/>
      <c r="G35" s="12"/>
      <c r="H35" s="12" t="s">
        <v>81</v>
      </c>
      <c r="I35" s="14"/>
      <c r="J35" s="14"/>
      <c r="K35" s="14"/>
      <c r="L35" s="14"/>
    </row>
    <row r="36" spans="1:12" x14ac:dyDescent="0.2">
      <c r="A36" s="13"/>
      <c r="D36" s="12"/>
      <c r="E36" s="12"/>
      <c r="F36" s="12"/>
      <c r="G36" s="12"/>
      <c r="H36" s="12"/>
      <c r="J36" s="15"/>
      <c r="K36" s="15"/>
      <c r="L36" s="15"/>
    </row>
    <row r="37" spans="1:12" x14ac:dyDescent="0.2">
      <c r="D37" s="12"/>
      <c r="E37" s="12"/>
      <c r="F37" s="12"/>
      <c r="G37" s="12"/>
      <c r="H37" s="12">
        <f>H25+H26+H27+H28+H29+H22+H30+H31+H32</f>
        <v>1872490.82</v>
      </c>
      <c r="I37" s="12">
        <f>I25+I26+I27+I28+I29+I22+I30+I31+I32</f>
        <v>6674825.9199999999</v>
      </c>
      <c r="J37" s="12">
        <f>J25+J26+J27+J28+J29+J22+J30+J31+J32</f>
        <v>1303819.32</v>
      </c>
    </row>
    <row r="38" spans="1:12" ht="21" customHeight="1" x14ac:dyDescent="0.2">
      <c r="D38" s="12"/>
      <c r="E38" s="12"/>
      <c r="F38" s="12"/>
      <c r="G38" s="12"/>
      <c r="H38" s="12" t="s">
        <v>82</v>
      </c>
    </row>
    <row r="39" spans="1:12" ht="15.75" x14ac:dyDescent="0.25">
      <c r="A39" s="16"/>
      <c r="B39" s="17"/>
      <c r="C39" s="18"/>
      <c r="D39" s="17"/>
      <c r="E39" s="17"/>
      <c r="F39" s="17"/>
      <c r="G39" s="19"/>
      <c r="H39" s="20">
        <f>H5+H6+H7+H11+H12+H13+H14+H15+H16+H17+H18+H19</f>
        <v>6964944.04</v>
      </c>
      <c r="I39" s="20">
        <f>I5+I6+I7+I11+I12+I13+I14+I15+I16+I17+I18+I19</f>
        <v>7028804.04</v>
      </c>
      <c r="J39" s="20">
        <f>J5+J6+J7+J11+J12+J13+J14+J15+J16+J17+J18+J19</f>
        <v>7096514.04</v>
      </c>
    </row>
    <row r="40" spans="1:12" ht="13.5" x14ac:dyDescent="0.25">
      <c r="A40" s="16"/>
      <c r="B40" s="17"/>
      <c r="C40" s="18"/>
      <c r="D40" s="17"/>
      <c r="E40" s="17"/>
      <c r="F40" s="17"/>
      <c r="G40" s="19"/>
      <c r="H40" s="19"/>
      <c r="I40" s="19"/>
      <c r="J40" s="19"/>
    </row>
    <row r="41" spans="1:12" ht="12.75" customHeight="1" x14ac:dyDescent="0.2">
      <c r="G41" s="12"/>
      <c r="H41" s="21" t="s">
        <v>83</v>
      </c>
    </row>
    <row r="42" spans="1:12" ht="12.75" customHeight="1" x14ac:dyDescent="0.2">
      <c r="H42" s="12">
        <f>H20+H21</f>
        <v>7334200</v>
      </c>
      <c r="I42" s="12">
        <f>I20+I21</f>
        <v>6560800</v>
      </c>
      <c r="J42" s="12">
        <f>J20+J21</f>
        <v>6868600</v>
      </c>
    </row>
    <row r="43" spans="1:12" ht="66.75" customHeight="1" x14ac:dyDescent="0.2">
      <c r="H43" s="12">
        <f>H42+H39</f>
        <v>14299144.039999999</v>
      </c>
      <c r="I43" s="12">
        <f t="shared" ref="I43:J43" si="0">I42+I39</f>
        <v>13589604.039999999</v>
      </c>
      <c r="J43" s="12">
        <f t="shared" si="0"/>
        <v>13965114.039999999</v>
      </c>
    </row>
    <row r="44" spans="1:12" ht="12.75" customHeight="1" x14ac:dyDescent="0.2">
      <c r="H44" s="21" t="s">
        <v>84</v>
      </c>
    </row>
    <row r="45" spans="1:12" ht="12.75" customHeight="1" x14ac:dyDescent="0.2">
      <c r="H45" s="12">
        <f>H8+H9+H10</f>
        <v>2512400</v>
      </c>
      <c r="I45" s="12">
        <f t="shared" ref="I45:J45" si="1">I8+I9+I10</f>
        <v>2647100</v>
      </c>
      <c r="J45" s="12">
        <f t="shared" si="1"/>
        <v>2753000</v>
      </c>
    </row>
  </sheetData>
  <mergeCells count="2">
    <mergeCell ref="A3:J3"/>
    <mergeCell ref="A2:J2"/>
  </mergeCells>
  <phoneticPr fontId="6" type="noConversion"/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ДЧБ</vt:lpstr>
      <vt:lpstr>ДЧБ!APPT</vt:lpstr>
      <vt:lpstr>ДЧБ!FIO</vt:lpstr>
      <vt:lpstr>ДЧБ!SIGN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rep:2.55.0.357</dc:description>
  <cp:lastModifiedBy>User</cp:lastModifiedBy>
  <cp:lastPrinted>2024-10-30T04:52:54Z</cp:lastPrinted>
  <dcterms:created xsi:type="dcterms:W3CDTF">2023-10-26T08:43:44Z</dcterms:created>
  <dcterms:modified xsi:type="dcterms:W3CDTF">2024-10-30T09:53:00Z</dcterms:modified>
</cp:coreProperties>
</file>