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ДЧБ" sheetId="1" r:id="rId1"/>
  </sheets>
  <definedNames>
    <definedName name="APPT" localSheetId="0">ДЧБ!$A$10</definedName>
    <definedName name="FIO" localSheetId="0">ДЧБ!$F$10</definedName>
    <definedName name="LAST_CELL" localSheetId="0">ДЧБ!#REF!</definedName>
    <definedName name="SIGN" localSheetId="0">ДЧБ!$A$10:$G$10</definedName>
  </definedNames>
  <calcPr calcId="181029" calcOnSave="0"/>
</workbook>
</file>

<file path=xl/calcChain.xml><?xml version="1.0" encoding="utf-8"?>
<calcChain xmlns="http://schemas.openxmlformats.org/spreadsheetml/2006/main">
  <c r="H33" i="1"/>
  <c r="L23"/>
  <c r="I37"/>
  <c r="J37"/>
  <c r="H37"/>
  <c r="I45"/>
  <c r="J45"/>
  <c r="H45"/>
  <c r="I42"/>
  <c r="J42"/>
  <c r="H42"/>
  <c r="I39"/>
  <c r="J39"/>
  <c r="H39"/>
  <c r="H43" l="1"/>
  <c r="J43"/>
  <c r="I43"/>
  <c r="M6"/>
  <c r="I33"/>
  <c r="J33"/>
  <c r="G33"/>
</calcChain>
</file>

<file path=xl/sharedStrings.xml><?xml version="1.0" encoding="utf-8"?>
<sst xmlns="http://schemas.openxmlformats.org/spreadsheetml/2006/main" count="187" uniqueCount="99">
  <si>
    <t>Комитет финансов администрации Кировского муниципального района Ленинградской области</t>
  </si>
  <si>
    <t>Бюджет: Бюджет муниципального образования Суховское сельское поселение Кировского муниципального района Ленинградской области</t>
  </si>
  <si>
    <t>Плательщик</t>
  </si>
  <si>
    <t>КВД</t>
  </si>
  <si>
    <t>Наименование КВД</t>
  </si>
  <si>
    <t>КОСГУ</t>
  </si>
  <si>
    <t>Доп. КД</t>
  </si>
  <si>
    <t>Код цели</t>
  </si>
  <si>
    <t>УФК по Ленинградской области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</si>
  <si>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</si>
  <si>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</si>
  <si>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1 1 1</t>
  </si>
  <si>
    <t>000</t>
  </si>
  <si>
    <t>0</t>
  </si>
  <si>
    <t>1 03 02 231 01 0000 110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</si>
  <si>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</si>
  <si>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</si>
  <si>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</si>
  <si>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</si>
  <si>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1 05 03 010 01 0000 110</t>
  </si>
  <si>
    <t>Единый сельскохозяйственный налог</t>
  </si>
  <si>
    <t>1 06 01 030 10 0000 110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</si>
  <si>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</si>
  <si>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1 06 06 033 10 0000 110</t>
  </si>
  <si>
    <t>Земельный налог с организаций, обладающих земельным участком, расположенным в границах сельских поселений</t>
  </si>
  <si>
    <t>1 06 06 043 10 0000 110</t>
  </si>
  <si>
    <t>Земельный налог с физических лиц, обладающих земельным участком, расположенным в границах сельских поселений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</si>
  <si>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</si>
  <si>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</si>
  <si>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1 1 2</t>
  </si>
  <si>
    <t>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</si>
  <si>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</si>
  <si>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1 2 3</t>
  </si>
  <si>
    <t>1 11 05 075 10 0000 120</t>
  </si>
  <si>
    <t>Доходы от сдачи в аренду имущества, составляющего казну сельских поселений (за исключением земельных участков)</t>
  </si>
  <si>
    <t>1 2 1</t>
  </si>
  <si>
    <t>1 11 09 045 10 0000 120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</si>
  <si>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</si>
  <si>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1 2 9</t>
  </si>
  <si>
    <t>1 13 02 065 10 0000 130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</si>
  <si>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</si>
  <si>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1 3 5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</si>
  <si>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</si>
  <si>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</si>
  <si>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1 4 5</t>
  </si>
  <si>
    <t>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</si>
  <si>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</si>
  <si>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>1 5 1</t>
  </si>
  <si>
    <t>501</t>
  </si>
  <si>
    <t>502</t>
  </si>
  <si>
    <t>Комитет по МСУ, межнациональным и межконфессиональным отношениям ЛО</t>
  </si>
  <si>
    <t>2 02 29 999 10 0000 150</t>
  </si>
  <si>
    <t>Прочие субсидии бюджетам сельских поселений</t>
  </si>
  <si>
    <t>715</t>
  </si>
  <si>
    <t>1077</t>
  </si>
  <si>
    <t>1083</t>
  </si>
  <si>
    <t>Комитет по культуре Ленинградской области</t>
  </si>
  <si>
    <t>705</t>
  </si>
  <si>
    <t>1022</t>
  </si>
  <si>
    <t>комитет Ленинградской области по обращению с отходами</t>
  </si>
  <si>
    <t>709</t>
  </si>
  <si>
    <t>1084</t>
  </si>
  <si>
    <t>Комитет правопорядка и безопасности Ленинградской области</t>
  </si>
  <si>
    <t>2 02 30 024 10 0000 150</t>
  </si>
  <si>
    <t>Субвенции бюджетам сельских поселений на выполнение передаваемых полномочий субъектов Российской Федерации</t>
  </si>
  <si>
    <t>822</t>
  </si>
  <si>
    <t>3038</t>
  </si>
  <si>
    <t>2 02 35 118 10 0000 150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</si>
  <si>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</si>
  <si>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832</t>
  </si>
  <si>
    <t>23-51180-00000-00000</t>
  </si>
  <si>
    <t>администрация Кировского муниципального района Ленинградской области</t>
  </si>
  <si>
    <t>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</si>
  <si>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</si>
  <si>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919</t>
  </si>
  <si>
    <t>Итого</t>
  </si>
  <si>
    <t>КП - доходы год// 2023</t>
  </si>
  <si>
    <t>2024</t>
  </si>
  <si>
    <t>2025</t>
  </si>
  <si>
    <t>2026</t>
  </si>
  <si>
    <t>комитет финансов  Ленинградской области, Инфраструктура</t>
  </si>
  <si>
    <t>2 5 1</t>
  </si>
  <si>
    <t>1089</t>
  </si>
  <si>
    <t xml:space="preserve">Расчет доходов на 2024-2026 года          </t>
  </si>
  <si>
    <t xml:space="preserve">Единица измерения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Бюджет: </t>
  </si>
  <si>
    <t>1 01 02 030 01 0000 110</t>
  </si>
  <si>
    <t>1 01 02 130 01 0000 110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</si>
  <si>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</si>
  <si>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в отношении доходов от долевого участия в организации, полученных в виде дивидендов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</si>
  <si>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</si>
  <si>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собст.</t>
  </si>
  <si>
    <t>мбт</t>
  </si>
  <si>
    <t>собстенные</t>
  </si>
  <si>
    <t>дотации</t>
  </si>
  <si>
    <t>акцизы</t>
  </si>
  <si>
    <t>2 02 49 999 10 0000 150</t>
  </si>
  <si>
    <t>Прочие межбюджетные трансферты, передаваемые бюджетам сельских поселений</t>
  </si>
  <si>
    <t>151</t>
  </si>
  <si>
    <t>904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</si>
</sst>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0"/>
      <name val="Arial"/>
    </font>
    <font>
      <b/>
      <sz val="8.5"/>
      <name val="MS Sans Serif"/>
    </font>
    <font>
      <sz val="8"/>
      <name val="Arial Narrow"/>
      <family val="2"/>
      <charset val="204"/>
    </font>
    <font>
      <b/>
      <sz val="8"/>
      <name val="MS Sans Serif"/>
    </font>
    <font>
      <b/>
      <sz val="8"/>
      <name val="Arial Narrow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 Narrow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b/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right"/>
    </xf>
    <xf numFmtId="4" fontId="2" fillId="2" borderId="3" xfId="0" applyNumberFormat="1" applyFont="1" applyFill="1" applyBorder="1" applyAlignment="1">
      <alignment horizontal="right"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49" fontId="9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0" fillId="0" borderId="0" xfId="0" applyFont="1"/>
    <xf numFmtId="4" fontId="6" fillId="0" borderId="0" xfId="0" applyNumberFormat="1" applyFont="1"/>
    <xf numFmtId="4" fontId="11" fillId="0" borderId="0" xfId="0" applyNumberFormat="1" applyFont="1"/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45"/>
  <sheetViews>
    <sheetView showGridLines="0" tabSelected="1" zoomScale="110" zoomScaleNormal="110" workbookViewId="0">
      <selection activeCell="M28" sqref="M28"/>
    </sheetView>
  </sheetViews>
  <sheetFormatPr defaultRowHeight="12.75" customHeight="1"/>
  <cols>
    <col min="1" max="1" width="11.7109375" customWidth="1"/>
    <col min="2" max="2" width="21.140625" customWidth="1"/>
    <col min="3" max="3" width="30.7109375" customWidth="1"/>
    <col min="4" max="4" width="11.42578125" customWidth="1"/>
    <col min="5" max="5" width="8.5703125" customWidth="1"/>
    <col min="6" max="6" width="10.42578125" customWidth="1"/>
    <col min="7" max="7" width="13.5703125" customWidth="1"/>
    <col min="8" max="8" width="14.28515625" customWidth="1"/>
    <col min="9" max="9" width="13.85546875" customWidth="1"/>
    <col min="10" max="10" width="15" customWidth="1"/>
    <col min="12" max="12" width="12.5703125" bestFit="1" customWidth="1"/>
    <col min="13" max="13" width="13.7109375" bestFit="1" customWidth="1"/>
  </cols>
  <sheetData>
    <row r="1" spans="1:13" ht="33.75" customHeight="1">
      <c r="C1" s="11" t="s">
        <v>83</v>
      </c>
    </row>
    <row r="2" spans="1:13" ht="36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s="12" customFormat="1" ht="32.25" customHeight="1">
      <c r="A3" s="24" t="s">
        <v>84</v>
      </c>
      <c r="B3" s="25"/>
      <c r="C3" s="25"/>
      <c r="D3" s="25"/>
      <c r="E3" s="25"/>
      <c r="F3" s="25"/>
      <c r="G3" s="25"/>
      <c r="H3" s="25"/>
      <c r="I3" s="25"/>
      <c r="J3" s="25"/>
    </row>
    <row r="4" spans="1:13" ht="2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76</v>
      </c>
      <c r="H4" s="1" t="s">
        <v>77</v>
      </c>
      <c r="I4" s="1" t="s">
        <v>78</v>
      </c>
      <c r="J4" s="1" t="s">
        <v>79</v>
      </c>
    </row>
    <row r="5" spans="1:13" ht="101.25" customHeight="1">
      <c r="A5" s="2" t="s">
        <v>8</v>
      </c>
      <c r="B5" s="13" t="s">
        <v>9</v>
      </c>
      <c r="C5" s="4" t="s">
        <v>10</v>
      </c>
      <c r="D5" s="3" t="s">
        <v>11</v>
      </c>
      <c r="E5" s="3" t="s">
        <v>12</v>
      </c>
      <c r="F5" s="3" t="s">
        <v>13</v>
      </c>
      <c r="G5" s="10">
        <v>792575</v>
      </c>
      <c r="H5" s="9">
        <v>927500</v>
      </c>
      <c r="I5" s="9">
        <v>996190</v>
      </c>
      <c r="J5" s="9">
        <v>1072870</v>
      </c>
    </row>
    <row r="6" spans="1:13" ht="57" customHeight="1">
      <c r="A6" s="2" t="s">
        <v>8</v>
      </c>
      <c r="B6" s="13" t="s">
        <v>85</v>
      </c>
      <c r="C6" s="2" t="s">
        <v>87</v>
      </c>
      <c r="D6" s="3" t="s">
        <v>11</v>
      </c>
      <c r="E6" s="3" t="s">
        <v>12</v>
      </c>
      <c r="F6" s="3" t="s">
        <v>13</v>
      </c>
      <c r="G6" s="10">
        <v>25315</v>
      </c>
      <c r="H6" s="9">
        <v>30000</v>
      </c>
      <c r="I6" s="9">
        <v>30000</v>
      </c>
      <c r="J6" s="9">
        <v>30000</v>
      </c>
      <c r="L6" t="s">
        <v>90</v>
      </c>
      <c r="M6" s="14">
        <f>H5+H6+H7+H11+H12+H13+H14+H15+H16+H17+H18+H19+H20+H21+H22+H23</f>
        <v>14137654</v>
      </c>
    </row>
    <row r="7" spans="1:13" ht="46.5" customHeight="1">
      <c r="A7" s="2" t="s">
        <v>8</v>
      </c>
      <c r="B7" s="13" t="s">
        <v>86</v>
      </c>
      <c r="C7" s="4" t="s">
        <v>88</v>
      </c>
      <c r="D7" s="3" t="s">
        <v>11</v>
      </c>
      <c r="E7" s="3" t="s">
        <v>12</v>
      </c>
      <c r="F7" s="3" t="s">
        <v>13</v>
      </c>
      <c r="G7" s="10">
        <v>9142</v>
      </c>
      <c r="H7" s="9">
        <v>10000</v>
      </c>
      <c r="I7" s="9">
        <v>10000</v>
      </c>
      <c r="J7" s="9">
        <v>10000</v>
      </c>
    </row>
    <row r="8" spans="1:13" ht="76.5">
      <c r="A8" s="2" t="s">
        <v>8</v>
      </c>
      <c r="B8" s="13" t="s">
        <v>14</v>
      </c>
      <c r="C8" s="4" t="s">
        <v>89</v>
      </c>
      <c r="D8" s="3" t="s">
        <v>11</v>
      </c>
      <c r="E8" s="3" t="s">
        <v>12</v>
      </c>
      <c r="F8" s="3" t="s">
        <v>13</v>
      </c>
      <c r="G8" s="10">
        <v>1055700</v>
      </c>
      <c r="H8" s="9">
        <v>1045100</v>
      </c>
      <c r="I8" s="9">
        <v>1045400</v>
      </c>
      <c r="J8" s="9">
        <v>1045900</v>
      </c>
    </row>
    <row r="9" spans="1:13" ht="105" customHeight="1">
      <c r="A9" s="2" t="s">
        <v>8</v>
      </c>
      <c r="B9" s="13" t="s">
        <v>15</v>
      </c>
      <c r="C9" s="4" t="s">
        <v>16</v>
      </c>
      <c r="D9" s="3" t="s">
        <v>11</v>
      </c>
      <c r="E9" s="3" t="s">
        <v>12</v>
      </c>
      <c r="F9" s="3" t="s">
        <v>13</v>
      </c>
      <c r="G9" s="10">
        <v>0</v>
      </c>
      <c r="H9" s="9">
        <v>10000</v>
      </c>
      <c r="I9" s="9">
        <v>10000</v>
      </c>
      <c r="J9" s="9">
        <v>10000</v>
      </c>
    </row>
    <row r="10" spans="1:13" ht="123.75" customHeight="1">
      <c r="A10" s="2" t="s">
        <v>8</v>
      </c>
      <c r="B10" s="13" t="s">
        <v>17</v>
      </c>
      <c r="C10" s="4" t="s">
        <v>18</v>
      </c>
      <c r="D10" s="3" t="s">
        <v>11</v>
      </c>
      <c r="E10" s="3" t="s">
        <v>12</v>
      </c>
      <c r="F10" s="3" t="s">
        <v>13</v>
      </c>
      <c r="G10" s="10">
        <v>1374000</v>
      </c>
      <c r="H10" s="9">
        <v>1216000</v>
      </c>
      <c r="I10" s="9">
        <v>1295000</v>
      </c>
      <c r="J10" s="9">
        <v>1318000</v>
      </c>
    </row>
    <row r="11" spans="1:13" ht="38.25">
      <c r="A11" s="2" t="s">
        <v>8</v>
      </c>
      <c r="B11" s="13" t="s">
        <v>19</v>
      </c>
      <c r="C11" s="2" t="s">
        <v>20</v>
      </c>
      <c r="D11" s="3" t="s">
        <v>11</v>
      </c>
      <c r="E11" s="3" t="s">
        <v>12</v>
      </c>
      <c r="F11" s="3" t="s">
        <v>13</v>
      </c>
      <c r="G11" s="10">
        <v>767500</v>
      </c>
      <c r="H11" s="9">
        <v>524000</v>
      </c>
      <c r="I11" s="9">
        <v>543000</v>
      </c>
      <c r="J11" s="9">
        <v>563000</v>
      </c>
    </row>
    <row r="12" spans="1:13" ht="51">
      <c r="A12" s="2" t="s">
        <v>8</v>
      </c>
      <c r="B12" s="13" t="s">
        <v>21</v>
      </c>
      <c r="C12" s="2" t="s">
        <v>22</v>
      </c>
      <c r="D12" s="3" t="s">
        <v>11</v>
      </c>
      <c r="E12" s="3" t="s">
        <v>12</v>
      </c>
      <c r="F12" s="3" t="s">
        <v>13</v>
      </c>
      <c r="G12" s="10">
        <v>548600</v>
      </c>
      <c r="H12" s="9">
        <v>564300</v>
      </c>
      <c r="I12" s="9">
        <v>575000</v>
      </c>
      <c r="J12" s="9">
        <v>590000</v>
      </c>
    </row>
    <row r="13" spans="1:13" ht="38.25">
      <c r="A13" s="2" t="s">
        <v>8</v>
      </c>
      <c r="B13" s="13" t="s">
        <v>23</v>
      </c>
      <c r="C13" s="2" t="s">
        <v>24</v>
      </c>
      <c r="D13" s="3" t="s">
        <v>11</v>
      </c>
      <c r="E13" s="3" t="s">
        <v>12</v>
      </c>
      <c r="F13" s="3" t="s">
        <v>13</v>
      </c>
      <c r="G13" s="10">
        <v>1400000</v>
      </c>
      <c r="H13" s="9">
        <v>542270</v>
      </c>
      <c r="I13" s="9">
        <v>543440</v>
      </c>
      <c r="J13" s="9">
        <v>543400</v>
      </c>
    </row>
    <row r="14" spans="1:13" ht="45" customHeight="1">
      <c r="A14" s="2" t="s">
        <v>8</v>
      </c>
      <c r="B14" s="13" t="s">
        <v>25</v>
      </c>
      <c r="C14" s="2" t="s">
        <v>26</v>
      </c>
      <c r="D14" s="3" t="s">
        <v>11</v>
      </c>
      <c r="E14" s="3" t="s">
        <v>12</v>
      </c>
      <c r="F14" s="3" t="s">
        <v>13</v>
      </c>
      <c r="G14" s="10">
        <v>4004800</v>
      </c>
      <c r="H14" s="9">
        <v>4816830</v>
      </c>
      <c r="I14" s="9">
        <v>4869260</v>
      </c>
      <c r="J14" s="9">
        <v>4891000</v>
      </c>
    </row>
    <row r="15" spans="1:13" ht="89.25">
      <c r="A15" s="2" t="s">
        <v>8</v>
      </c>
      <c r="B15" s="13" t="s">
        <v>27</v>
      </c>
      <c r="C15" s="2" t="s">
        <v>28</v>
      </c>
      <c r="D15" s="3" t="s">
        <v>29</v>
      </c>
      <c r="E15" s="3" t="s">
        <v>12</v>
      </c>
      <c r="F15" s="3" t="s">
        <v>13</v>
      </c>
      <c r="G15" s="10">
        <v>400</v>
      </c>
      <c r="H15" s="9">
        <v>400</v>
      </c>
      <c r="I15" s="9">
        <v>400</v>
      </c>
      <c r="J15" s="9">
        <v>400</v>
      </c>
    </row>
    <row r="16" spans="1:13" ht="102">
      <c r="A16" s="2" t="s">
        <v>8</v>
      </c>
      <c r="B16" s="13" t="s">
        <v>30</v>
      </c>
      <c r="C16" s="4" t="s">
        <v>31</v>
      </c>
      <c r="D16" s="3" t="s">
        <v>32</v>
      </c>
      <c r="E16" s="3" t="s">
        <v>12</v>
      </c>
      <c r="F16" s="3" t="s">
        <v>13</v>
      </c>
      <c r="G16" s="10">
        <v>800000</v>
      </c>
      <c r="H16" s="9">
        <v>800000</v>
      </c>
      <c r="I16" s="9">
        <v>800000</v>
      </c>
      <c r="J16" s="9">
        <v>800000</v>
      </c>
    </row>
    <row r="17" spans="1:12" ht="38.25">
      <c r="A17" s="2" t="s">
        <v>8</v>
      </c>
      <c r="B17" s="13" t="s">
        <v>33</v>
      </c>
      <c r="C17" s="2" t="s">
        <v>34</v>
      </c>
      <c r="D17" s="3" t="s">
        <v>35</v>
      </c>
      <c r="E17" s="3" t="s">
        <v>12</v>
      </c>
      <c r="F17" s="3" t="s">
        <v>13</v>
      </c>
      <c r="G17" s="10">
        <v>137254</v>
      </c>
      <c r="H17" s="9">
        <v>137254</v>
      </c>
      <c r="I17" s="9">
        <v>137254</v>
      </c>
      <c r="J17" s="9">
        <v>137254</v>
      </c>
    </row>
    <row r="18" spans="1:12" ht="89.25">
      <c r="A18" s="2" t="s">
        <v>8</v>
      </c>
      <c r="B18" s="13" t="s">
        <v>36</v>
      </c>
      <c r="C18" s="2" t="s">
        <v>37</v>
      </c>
      <c r="D18" s="3" t="s">
        <v>38</v>
      </c>
      <c r="E18" s="3" t="s">
        <v>12</v>
      </c>
      <c r="F18" s="3" t="s">
        <v>13</v>
      </c>
      <c r="G18" s="10">
        <v>300000</v>
      </c>
      <c r="H18" s="9">
        <v>300000</v>
      </c>
      <c r="I18" s="9">
        <v>300000</v>
      </c>
      <c r="J18" s="9">
        <v>300000</v>
      </c>
    </row>
    <row r="19" spans="1:12" ht="51">
      <c r="A19" s="2" t="s">
        <v>8</v>
      </c>
      <c r="B19" s="13" t="s">
        <v>39</v>
      </c>
      <c r="C19" s="2" t="s">
        <v>40</v>
      </c>
      <c r="D19" s="3" t="s">
        <v>41</v>
      </c>
      <c r="E19" s="3" t="s">
        <v>12</v>
      </c>
      <c r="F19" s="3" t="s">
        <v>13</v>
      </c>
      <c r="G19" s="10">
        <v>28000</v>
      </c>
      <c r="H19" s="9">
        <v>50000</v>
      </c>
      <c r="I19" s="9">
        <v>50000</v>
      </c>
      <c r="J19" s="9">
        <v>50000</v>
      </c>
    </row>
    <row r="20" spans="1:12" ht="51">
      <c r="A20" s="2" t="s">
        <v>8</v>
      </c>
      <c r="B20" s="13" t="s">
        <v>39</v>
      </c>
      <c r="C20" s="2" t="s">
        <v>40</v>
      </c>
      <c r="D20" s="3" t="s">
        <v>41</v>
      </c>
      <c r="E20" s="3" t="s">
        <v>12</v>
      </c>
      <c r="F20" s="3" t="s">
        <v>13</v>
      </c>
      <c r="G20" s="10">
        <v>0</v>
      </c>
      <c r="H20" s="9">
        <v>1000</v>
      </c>
      <c r="I20" s="9">
        <v>0</v>
      </c>
      <c r="J20" s="9">
        <v>0</v>
      </c>
    </row>
    <row r="21" spans="1:12" ht="51">
      <c r="A21" s="2" t="s">
        <v>8</v>
      </c>
      <c r="B21" s="13" t="s">
        <v>42</v>
      </c>
      <c r="C21" s="2" t="s">
        <v>43</v>
      </c>
      <c r="D21" s="3" t="s">
        <v>44</v>
      </c>
      <c r="E21" s="3" t="s">
        <v>12</v>
      </c>
      <c r="F21" s="3" t="s">
        <v>13</v>
      </c>
      <c r="G21" s="10">
        <v>3000</v>
      </c>
      <c r="H21" s="9">
        <v>6000</v>
      </c>
      <c r="I21" s="9">
        <v>6000</v>
      </c>
      <c r="J21" s="9">
        <v>6000</v>
      </c>
    </row>
    <row r="22" spans="1:12" ht="102">
      <c r="A22" s="2" t="s">
        <v>0</v>
      </c>
      <c r="B22" s="13" t="s">
        <v>45</v>
      </c>
      <c r="C22" s="2" t="s">
        <v>46</v>
      </c>
      <c r="D22" s="3" t="s">
        <v>47</v>
      </c>
      <c r="E22" s="3" t="s">
        <v>48</v>
      </c>
      <c r="F22" s="3" t="s">
        <v>13</v>
      </c>
      <c r="G22" s="10">
        <v>2650400</v>
      </c>
      <c r="H22" s="9">
        <v>4299600</v>
      </c>
      <c r="I22" s="9">
        <v>3800100</v>
      </c>
      <c r="J22" s="9">
        <v>4071900</v>
      </c>
    </row>
    <row r="23" spans="1:12" ht="102">
      <c r="A23" s="2" t="s">
        <v>0</v>
      </c>
      <c r="B23" s="13" t="s">
        <v>45</v>
      </c>
      <c r="C23" s="2" t="s">
        <v>46</v>
      </c>
      <c r="D23" s="3" t="s">
        <v>47</v>
      </c>
      <c r="E23" s="3" t="s">
        <v>49</v>
      </c>
      <c r="F23" s="3" t="s">
        <v>13</v>
      </c>
      <c r="G23" s="10">
        <v>1094600</v>
      </c>
      <c r="H23" s="9">
        <v>1128500</v>
      </c>
      <c r="I23" s="9">
        <v>1179100</v>
      </c>
      <c r="J23" s="9">
        <v>1186600</v>
      </c>
      <c r="L23" s="14">
        <f>H24+H25+H26+H27+H28+H30+H31+H32</f>
        <v>6398903.46</v>
      </c>
    </row>
    <row r="24" spans="1:12" ht="76.5">
      <c r="A24" s="2" t="s">
        <v>50</v>
      </c>
      <c r="B24" s="13" t="s">
        <v>51</v>
      </c>
      <c r="C24" s="2" t="s">
        <v>52</v>
      </c>
      <c r="D24" s="3" t="s">
        <v>47</v>
      </c>
      <c r="E24" s="3" t="s">
        <v>53</v>
      </c>
      <c r="F24" s="3" t="s">
        <v>54</v>
      </c>
      <c r="G24" s="10">
        <v>1050400</v>
      </c>
      <c r="H24" s="9">
        <v>1020400</v>
      </c>
      <c r="I24" s="9">
        <v>0</v>
      </c>
      <c r="J24" s="9">
        <v>0</v>
      </c>
    </row>
    <row r="25" spans="1:12" ht="76.5">
      <c r="A25" s="2" t="s">
        <v>50</v>
      </c>
      <c r="B25" s="13" t="s">
        <v>51</v>
      </c>
      <c r="C25" s="2" t="s">
        <v>52</v>
      </c>
      <c r="D25" s="3" t="s">
        <v>47</v>
      </c>
      <c r="E25" s="3" t="s">
        <v>53</v>
      </c>
      <c r="F25" s="3" t="s">
        <v>55</v>
      </c>
      <c r="G25" s="10">
        <v>2500000</v>
      </c>
      <c r="H25" s="9">
        <v>2500000</v>
      </c>
      <c r="I25" s="9">
        <v>0</v>
      </c>
      <c r="J25" s="9">
        <v>0</v>
      </c>
    </row>
    <row r="26" spans="1:12" ht="51">
      <c r="A26" s="2" t="s">
        <v>56</v>
      </c>
      <c r="B26" s="13" t="s">
        <v>51</v>
      </c>
      <c r="C26" s="2" t="s">
        <v>52</v>
      </c>
      <c r="D26" s="3" t="s">
        <v>47</v>
      </c>
      <c r="E26" s="3" t="s">
        <v>57</v>
      </c>
      <c r="F26" s="3" t="s">
        <v>58</v>
      </c>
      <c r="G26" s="10">
        <v>780900</v>
      </c>
      <c r="H26" s="9">
        <v>783100</v>
      </c>
      <c r="I26" s="9">
        <v>783100</v>
      </c>
      <c r="J26" s="9">
        <v>783100</v>
      </c>
    </row>
    <row r="27" spans="1:12" ht="63.75">
      <c r="A27" s="2" t="s">
        <v>59</v>
      </c>
      <c r="B27" s="13" t="s">
        <v>51</v>
      </c>
      <c r="C27" s="2" t="s">
        <v>52</v>
      </c>
      <c r="D27" s="3" t="s">
        <v>47</v>
      </c>
      <c r="E27" s="3" t="s">
        <v>60</v>
      </c>
      <c r="F27" s="3" t="s">
        <v>61</v>
      </c>
      <c r="G27" s="10">
        <v>612800</v>
      </c>
      <c r="H27" s="9">
        <v>372900</v>
      </c>
      <c r="I27" s="9">
        <v>368800</v>
      </c>
      <c r="J27" s="9">
        <v>0</v>
      </c>
    </row>
    <row r="28" spans="1:12" ht="63.75">
      <c r="A28" s="2" t="s">
        <v>80</v>
      </c>
      <c r="B28" s="13" t="s">
        <v>51</v>
      </c>
      <c r="C28" s="2" t="s">
        <v>52</v>
      </c>
      <c r="D28" s="3" t="s">
        <v>81</v>
      </c>
      <c r="E28" s="3" t="s">
        <v>53</v>
      </c>
      <c r="F28" s="3" t="s">
        <v>82</v>
      </c>
      <c r="G28" s="10">
        <v>0</v>
      </c>
      <c r="H28" s="9">
        <v>1300000</v>
      </c>
      <c r="I28" s="9">
        <v>0</v>
      </c>
      <c r="J28" s="9">
        <v>0</v>
      </c>
    </row>
    <row r="29" spans="1:12" ht="113.25" customHeight="1">
      <c r="A29" s="2" t="s">
        <v>0</v>
      </c>
      <c r="B29" s="13" t="s">
        <v>95</v>
      </c>
      <c r="C29" s="2" t="s">
        <v>96</v>
      </c>
      <c r="D29" s="3" t="s">
        <v>97</v>
      </c>
      <c r="E29" s="3" t="s">
        <v>98</v>
      </c>
      <c r="F29" s="3" t="s">
        <v>12</v>
      </c>
      <c r="G29" s="10">
        <v>0</v>
      </c>
      <c r="H29" s="9">
        <v>3000000</v>
      </c>
      <c r="I29" s="9">
        <v>0</v>
      </c>
      <c r="J29" s="9">
        <v>0</v>
      </c>
    </row>
    <row r="30" spans="1:12" ht="63.75">
      <c r="A30" s="2" t="s">
        <v>62</v>
      </c>
      <c r="B30" s="13" t="s">
        <v>63</v>
      </c>
      <c r="C30" s="2" t="s">
        <v>64</v>
      </c>
      <c r="D30" s="3" t="s">
        <v>47</v>
      </c>
      <c r="E30" s="3" t="s">
        <v>65</v>
      </c>
      <c r="F30" s="3" t="s">
        <v>66</v>
      </c>
      <c r="G30" s="10">
        <v>3520</v>
      </c>
      <c r="H30" s="9">
        <v>3520</v>
      </c>
      <c r="I30" s="9">
        <v>3520</v>
      </c>
      <c r="J30" s="9">
        <v>3520</v>
      </c>
    </row>
    <row r="31" spans="1:12" ht="63.75">
      <c r="A31" s="2" t="s">
        <v>62</v>
      </c>
      <c r="B31" s="13" t="s">
        <v>67</v>
      </c>
      <c r="C31" s="2" t="s">
        <v>68</v>
      </c>
      <c r="D31" s="3" t="s">
        <v>47</v>
      </c>
      <c r="E31" s="3" t="s">
        <v>69</v>
      </c>
      <c r="F31" s="3" t="s">
        <v>70</v>
      </c>
      <c r="G31" s="10">
        <v>161700</v>
      </c>
      <c r="H31" s="9">
        <v>168600</v>
      </c>
      <c r="I31" s="9">
        <v>174300</v>
      </c>
      <c r="J31" s="9">
        <v>0</v>
      </c>
    </row>
    <row r="32" spans="1:12" ht="76.5">
      <c r="A32" s="2" t="s">
        <v>71</v>
      </c>
      <c r="B32" s="13" t="s">
        <v>72</v>
      </c>
      <c r="C32" s="2" t="s">
        <v>73</v>
      </c>
      <c r="D32" s="3" t="s">
        <v>47</v>
      </c>
      <c r="E32" s="3" t="s">
        <v>74</v>
      </c>
      <c r="F32" s="3" t="s">
        <v>13</v>
      </c>
      <c r="G32" s="10">
        <v>250383.46</v>
      </c>
      <c r="H32" s="9">
        <v>250383.46</v>
      </c>
      <c r="I32" s="9">
        <v>250383.46</v>
      </c>
      <c r="J32" s="9">
        <v>250383.46</v>
      </c>
    </row>
    <row r="33" spans="1:12" ht="13.5">
      <c r="A33" s="5" t="s">
        <v>75</v>
      </c>
      <c r="B33" s="6"/>
      <c r="C33" s="7"/>
      <c r="D33" s="6"/>
      <c r="E33" s="6"/>
      <c r="F33" s="6"/>
      <c r="G33" s="8">
        <f>SUM(G5:G32)</f>
        <v>20350989.460000001</v>
      </c>
      <c r="H33" s="8">
        <f>SUM(H5:H32)</f>
        <v>25807657.460000001</v>
      </c>
      <c r="I33" s="8">
        <f>SUM(I5:I32)</f>
        <v>17770247.460000001</v>
      </c>
      <c r="J33" s="8">
        <f>SUM(J5:J32)</f>
        <v>17663327.460000001</v>
      </c>
    </row>
    <row r="34" spans="1:12">
      <c r="D34" s="14"/>
      <c r="E34" s="14"/>
      <c r="F34" s="14"/>
      <c r="G34" s="14"/>
      <c r="H34" s="14"/>
      <c r="J34" s="15"/>
    </row>
    <row r="35" spans="1:12">
      <c r="D35" s="14"/>
      <c r="E35" s="14"/>
      <c r="F35" s="14"/>
      <c r="G35" s="14"/>
      <c r="H35" s="14" t="s">
        <v>91</v>
      </c>
      <c r="I35" s="16"/>
      <c r="J35" s="16"/>
      <c r="K35" s="16"/>
      <c r="L35" s="16"/>
    </row>
    <row r="36" spans="1:12">
      <c r="A36" s="15"/>
      <c r="D36" s="14"/>
      <c r="E36" s="14"/>
      <c r="F36" s="14"/>
      <c r="G36" s="14"/>
      <c r="H36" s="14"/>
      <c r="J36" s="17"/>
      <c r="K36" s="17"/>
      <c r="L36" s="17"/>
    </row>
    <row r="37" spans="1:12">
      <c r="D37" s="14"/>
      <c r="E37" s="14"/>
      <c r="F37" s="14"/>
      <c r="G37" s="14"/>
      <c r="H37" s="14">
        <f>H24+H25+H26+H27+H28+H30+H31+H32</f>
        <v>6398903.46</v>
      </c>
      <c r="I37" s="14">
        <f>I24+I25+I26+I27+I28+I30+I31+I32</f>
        <v>1580103.46</v>
      </c>
      <c r="J37" s="14">
        <f>J24+J25+J26+J27+J28+J30+J31+J32</f>
        <v>1037003.46</v>
      </c>
    </row>
    <row r="38" spans="1:12" ht="21" customHeight="1">
      <c r="D38" s="14"/>
      <c r="E38" s="14"/>
      <c r="F38" s="14"/>
      <c r="G38" s="14"/>
      <c r="H38" s="14" t="s">
        <v>92</v>
      </c>
    </row>
    <row r="39" spans="1:12" ht="15.75">
      <c r="A39" s="18"/>
      <c r="B39" s="19"/>
      <c r="C39" s="20"/>
      <c r="D39" s="19"/>
      <c r="E39" s="19"/>
      <c r="F39" s="19"/>
      <c r="G39" s="21"/>
      <c r="H39" s="22">
        <f>H5+H6+H7+H11+H12+H13+H14+H15+H16+H17+H18+H19+H20+H21</f>
        <v>8709554</v>
      </c>
      <c r="I39" s="22">
        <f>I5+I6+I7+I11+I12+I13+I14+I15+I16+I17+I18+I19+I20+I21</f>
        <v>8860544</v>
      </c>
      <c r="J39" s="22">
        <f>J5+J6+J7+J11+J12+J13+J14+J15+J16+J17+J18+J19+J20+J21</f>
        <v>8993924</v>
      </c>
    </row>
    <row r="40" spans="1:12" ht="13.5">
      <c r="A40" s="18"/>
      <c r="B40" s="19"/>
      <c r="C40" s="20"/>
      <c r="D40" s="19"/>
      <c r="E40" s="19"/>
      <c r="F40" s="19"/>
      <c r="G40" s="21"/>
      <c r="H40" s="21"/>
      <c r="I40" s="21"/>
      <c r="J40" s="21"/>
    </row>
    <row r="41" spans="1:12" ht="12.75" customHeight="1">
      <c r="G41" s="14"/>
      <c r="H41" s="23" t="s">
        <v>93</v>
      </c>
    </row>
    <row r="42" spans="1:12" ht="12.75" customHeight="1">
      <c r="H42" s="14">
        <f>H22+H23</f>
        <v>5428100</v>
      </c>
      <c r="I42" s="14">
        <f>I22+I23</f>
        <v>4979200</v>
      </c>
      <c r="J42" s="14">
        <f>J22+J23</f>
        <v>5258500</v>
      </c>
    </row>
    <row r="43" spans="1:12" ht="66.75" customHeight="1">
      <c r="H43" s="14">
        <f>H42+H39</f>
        <v>14137654</v>
      </c>
      <c r="I43" s="14">
        <f t="shared" ref="I43:J43" si="0">I42+I39</f>
        <v>13839744</v>
      </c>
      <c r="J43" s="14">
        <f t="shared" si="0"/>
        <v>14252424</v>
      </c>
    </row>
    <row r="44" spans="1:12" ht="12.75" customHeight="1">
      <c r="H44" s="23" t="s">
        <v>94</v>
      </c>
    </row>
    <row r="45" spans="1:12" ht="12.75" customHeight="1">
      <c r="H45" s="14">
        <f>H8+H9+H10</f>
        <v>2271100</v>
      </c>
      <c r="I45" s="14">
        <f t="shared" ref="I45:J45" si="1">I8+I9+I10</f>
        <v>2350400</v>
      </c>
      <c r="J45" s="14">
        <f t="shared" si="1"/>
        <v>2373900</v>
      </c>
    </row>
  </sheetData>
  <mergeCells count="2">
    <mergeCell ref="A3:J3"/>
    <mergeCell ref="A2:J2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cp:lastPrinted>2023-11-10T11:20:54Z</cp:lastPrinted>
  <dcterms:created xsi:type="dcterms:W3CDTF">2023-10-26T08:43:44Z</dcterms:created>
  <dcterms:modified xsi:type="dcterms:W3CDTF">2023-11-14T07:44:44Z</dcterms:modified>
</cp:coreProperties>
</file>