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25" windowHeight="11640" firstSheet="1" activeTab="1"/>
  </bookViews>
  <sheets>
    <sheet name="XDO_METADATA" sheetId="1" state="hidden" r:id="rId1"/>
    <sheet name="1" sheetId="2" r:id="rId2"/>
  </sheets>
  <definedNames>
    <definedName name="Text59">'1'!#REF!</definedName>
    <definedName name="XDO_?DATA_VC003_S1?">'1'!$C$7:$C$35</definedName>
    <definedName name="XDO_?DATA_VC006_S1?">'1'!$F$7:$F$35</definedName>
    <definedName name="XDO_?DATA005_S2?">'1'!$E$7:$E$35</definedName>
    <definedName name="XDO_?DATA009_S2?">'1'!$D$7:$D$35</definedName>
    <definedName name="XDO_?LINE_NAME?">'1'!$A$7:$A$35</definedName>
    <definedName name="XDO_?SEGMENT2_S1?">'1'!$B$7:$B$35</definedName>
    <definedName name="XDO_GROUP_?empty_1?">'1'!#REF!</definedName>
    <definedName name="XDO_GROUP_?LINE_S1_0?">'1'!$7:$35</definedName>
  </definedNames>
  <calcPr fullCalcOnLoad="1" refMode="R1C1"/>
</workbook>
</file>

<file path=xl/sharedStrings.xml><?xml version="1.0" encoding="utf-8"?>
<sst xmlns="http://schemas.openxmlformats.org/spreadsheetml/2006/main" count="109" uniqueCount="87">
  <si>
    <t>BI Publisher Version</t>
  </si>
  <si>
    <t>XDO 6.0</t>
  </si>
  <si>
    <t>Version</t>
  </si>
  <si>
    <t>Template Code</t>
  </si>
  <si>
    <t>0503166-5.xls</t>
  </si>
  <si>
    <t>Last Modified Date:</t>
  </si>
  <si>
    <t>Last Modified By:</t>
  </si>
  <si>
    <t>Bazhulin Nikolay</t>
  </si>
  <si>
    <t>&lt;!-- Don't modify the section on and before this line --&gt;</t>
  </si>
  <si>
    <t>Data Constraints:</t>
  </si>
  <si>
    <t>XDO_GROUP_?empty_1?</t>
  </si>
  <si>
    <t>&lt;xsl:for-each select=".//HEADER[1=0]"&gt;</t>
  </si>
  <si>
    <t>&lt;/xsl:for-each&gt;</t>
  </si>
  <si>
    <t>XDO_GROUP_?LINE_S1_0?</t>
  </si>
  <si>
    <t>&lt;xsl:for-each select=".//SECTION_1"&gt;
&lt;xsl:for-each select=".//LINE"&gt;
&lt;xsl:sort select="SEGMENT1" data-type="dc:number" order="ascending"/&gt;</t>
  </si>
  <si>
    <t>&lt;/xsl:for-each&gt;
&lt;/xsl:for-each&gt;</t>
  </si>
  <si>
    <t>XDO_?LINE_NAME?</t>
  </si>
  <si>
    <t>&lt;?.//LINE_NAME?&gt;</t>
  </si>
  <si>
    <t>XDO_?SEGMENT2_S1?</t>
  </si>
  <si>
    <t>&lt;?.//SEGMENT1?&gt;</t>
  </si>
  <si>
    <t>XDO_?DATA_VC003_S1?</t>
  </si>
  <si>
    <t>&lt;?.//DATA_VC003?&gt;</t>
  </si>
  <si>
    <t>XDO_?DATA009_S2?</t>
  </si>
  <si>
    <t>&lt;xsl:variable name="Data"  select=".//DATA004"/&gt;  &lt;xsl:choose&gt;    &lt;xsl:when test="$Data!='0'"&gt;     &lt;xsl:value-of select="$Data"/&gt;    &lt;/xsl:when&gt; &lt;/xsl:choose&gt;</t>
  </si>
  <si>
    <t xml:space="preserve"> </t>
  </si>
  <si>
    <t>XDO_?DATA005_S2?</t>
  </si>
  <si>
    <t>&lt;xsl:variable name="Data"  select=".//DATA005"/&gt;  &lt;xsl:choose&gt;    &lt;xsl:when test="$Data!='0'"&gt;     &lt;xsl:value-of select="$Data"/&gt;    &lt;/xsl:when&gt; &lt;/xsl:choose&gt;</t>
  </si>
  <si>
    <t>XDO_?DATA_VC006_S1?</t>
  </si>
  <si>
    <t>&lt;?.//DATA_VC006?&gt;</t>
  </si>
  <si>
    <t>Наименование 
программы, 
подпрограммы</t>
  </si>
  <si>
    <t>Код целевой 
статьи расходов 
по бюджетной классификации</t>
  </si>
  <si>
    <t>Наименование мероприятия</t>
  </si>
  <si>
    <t>Утверждено бюджетной росписью, с учетом изменений, руб.</t>
  </si>
  <si>
    <t>Исполнено, руб.</t>
  </si>
  <si>
    <t>Причины отклонений</t>
  </si>
  <si>
    <t>закупка товара (приобретение энергосберегающих ламп,реле и т.п.)</t>
  </si>
  <si>
    <t>Итого по программе:</t>
  </si>
  <si>
    <t>работы по ремонту дворовых территорий многоквартирных домов и проездов к дворовым территориям многоквартирных домов</t>
  </si>
  <si>
    <t>Всего:</t>
  </si>
  <si>
    <t>15 1 0000</t>
  </si>
  <si>
    <t>15 2 0000</t>
  </si>
  <si>
    <t>15 3 0000</t>
  </si>
  <si>
    <t>противогазы-10,0; плакаты-2,0; топографическая  карта-4,0; аптечки (2шт).-1,0;  установка знаков безопасности на воде -2,0; знаки-1,1; межбюджетный трансферт -12,0</t>
  </si>
  <si>
    <t>ГСМ для пож маш -15,5; плакаты-3,0 ; чистка пожарных водоёмов Д.Выстав(1шт.) и д.Сухое (2шт.)-182,0,0; головки, рукава,стволы для пожарных помп-15,0; пожарная мотопомпа-50,0</t>
  </si>
  <si>
    <t>оплата услуг по доступу к Интернет - сайту-8,0</t>
  </si>
  <si>
    <t>17 0 0000</t>
  </si>
  <si>
    <t xml:space="preserve">Муниципальная программа " Безопасность МО Суховское сельское поселение",подпрограмма  "Обеспечение пожарной безопасности  территории муниципального образования Суховское сельское поселение" </t>
  </si>
  <si>
    <t xml:space="preserve">Муниципальная программа " Безопасность МО Суховское сельское поселение", подпрограмма"Противодействие экстремизму и профилактика терроризма на территории МО Суховское сельское поселение " </t>
  </si>
  <si>
    <t xml:space="preserve"> Муниципальная программа " Обеспечение повышения энергоэффективности в МО Суховское сельское поселение" </t>
  </si>
  <si>
    <t xml:space="preserve"> Муниципальная программа " Безопасность МО Суховское сельское поселение",подпрограмма "Предупреждение и защита населения от  чрезвычайных ситуаций на территории МО Суховское сельское поселение "</t>
  </si>
  <si>
    <t xml:space="preserve">Муниципальная программа                               "Совершенствование и развитие автомобильных дорог муниципального образования Суховское сельское поселение ", Подпрограмма                                                                                                     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</si>
  <si>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работы по капитальногму ремонту и ремонту автомобильных дорог общего пользования дорог метного значения </t>
  </si>
  <si>
    <t>16 1 1422</t>
  </si>
  <si>
    <t xml:space="preserve">работы по расчистке дорог от снега, восстановление профиля дорог </t>
  </si>
  <si>
    <t>16 1 9501</t>
  </si>
  <si>
    <t>16 2 0000</t>
  </si>
  <si>
    <t>16 1 1421</t>
  </si>
  <si>
    <t>1617014</t>
  </si>
  <si>
    <t xml:space="preserve">Муниципальная программа                               "Совершенствование и развитие автомобильных дорог муниципального образования Суховское сельское поселение ", Подпрограмма        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                                                                                             </t>
  </si>
  <si>
    <t>18 0 1458</t>
  </si>
  <si>
    <t>18 0 7088</t>
  </si>
  <si>
    <t xml:space="preserve">  Муниципальная программа                                                                                                                                  "Устойчивое общественное развитие в МО Суховское сельское поселение "</t>
  </si>
  <si>
    <t xml:space="preserve">приобретение щебеночно-песчанной смеси для ямочного ремонта дорог  ;  услуги по разравниванию ЩПС </t>
  </si>
  <si>
    <t>приобретение щебеночно-песчанной смеси для ямочного ремонта дорог;  услуги по разравниванию ЩПС</t>
  </si>
  <si>
    <t>18 0 1551</t>
  </si>
  <si>
    <t>1807088</t>
  </si>
  <si>
    <t>приобретение игрового и спортивного уличного оборуждование; асфальтирование тротуарной дорожки в д.Выстав</t>
  </si>
  <si>
    <t xml:space="preserve">Муниципальная программа                                                                                                          "Развитие культуры, физической культуры и спорта в МО Суховское сельское поселение", подпрограмма "Развитие культуры в МО Суховское сельское поселение" </t>
  </si>
  <si>
    <t>19 1 0024</t>
  </si>
  <si>
    <t>19 1 1158</t>
  </si>
  <si>
    <t>1917067</t>
  </si>
  <si>
    <t>19 1 1159</t>
  </si>
  <si>
    <t xml:space="preserve">Муниципальная программа                                                                                                          "Развитие культуры, физической культуры и спорта в МО Суховское сельское поселение", подпрограмма ""Развитие физической культуры в МО Суховское сельское поселение" </t>
  </si>
  <si>
    <t>19 2 1160</t>
  </si>
  <si>
    <t>Муниципальная программа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</si>
  <si>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45 0 7066</t>
  </si>
  <si>
    <t>45 0 8213</t>
  </si>
  <si>
    <t xml:space="preserve">Муниципальная программа 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</si>
  <si>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82 0 0651</t>
  </si>
  <si>
    <t>организация и прведение мероприятий</t>
  </si>
  <si>
    <t>деятельность  МУК "Центральный СДК д.Выстав"</t>
  </si>
  <si>
    <t>работы по капитальному ремонту здания  МУК "Центральный СДК д.Выстав"</t>
  </si>
  <si>
    <t>приобретение спортивной формы</t>
  </si>
  <si>
    <t>работы по строительству системы водоснабжения в д.Сухое, в том числе проектные работы</t>
  </si>
  <si>
    <t>предоставление  субсидий юридическим лицам (кроме некоммерческих организаций), индивидуальным предпринимателям, физическим лицам</t>
  </si>
  <si>
    <t>вакансия должности директора, увольнение концертмейстера</t>
  </si>
  <si>
    <t>Сведения об исполнении мероприятий в рамках муниципальных программ                               МО Суховское сельское поселение за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</si>
</sst>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#,##0.0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>
        <color indexed="8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5" fontId="2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42" applyNumberFormat="1" applyFont="1" applyFill="1" applyAlignment="1" applyProtection="1">
      <alignment wrapText="1"/>
      <protection/>
    </xf>
    <xf numFmtId="0" fontId="11" fillId="0" borderId="0" xfId="0" applyFont="1" applyFill="1" applyAlignment="1" quotePrefix="1">
      <alignment wrapText="1"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3" fillId="0" borderId="0" xfId="42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4" fontId="15" fillId="0" borderId="16" xfId="0" applyNumberFormat="1" applyFont="1" applyBorder="1" applyAlignment="1">
      <alignment horizontal="right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 vertical="top"/>
    </xf>
    <xf numFmtId="0" fontId="15" fillId="0" borderId="18" xfId="0" applyFont="1" applyBorder="1" applyAlignment="1">
      <alignment vertical="top" wrapText="1"/>
    </xf>
    <xf numFmtId="0" fontId="15" fillId="0" borderId="15" xfId="0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169" fontId="15" fillId="0" borderId="16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6" xfId="0" applyFont="1" applyBorder="1" applyAlignment="1">
      <alignment vertical="top" wrapText="1"/>
    </xf>
    <xf numFmtId="169" fontId="15" fillId="0" borderId="16" xfId="0" applyNumberFormat="1" applyFont="1" applyBorder="1" applyAlignment="1">
      <alignment horizontal="right" wrapText="1"/>
    </xf>
    <xf numFmtId="0" fontId="20" fillId="0" borderId="10" xfId="0" applyFont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23" xfId="0" applyNumberFormat="1" applyFont="1" applyFill="1" applyBorder="1" applyAlignment="1">
      <alignment horizontal="center"/>
    </xf>
    <xf numFmtId="49" fontId="15" fillId="34" borderId="24" xfId="0" applyNumberFormat="1" applyFont="1" applyFill="1" applyBorder="1" applyAlignment="1">
      <alignment horizontal="center"/>
    </xf>
    <xf numFmtId="49" fontId="15" fillId="34" borderId="25" xfId="0" applyNumberFormat="1" applyFont="1" applyFill="1" applyBorder="1" applyAlignment="1">
      <alignment horizontal="center"/>
    </xf>
    <xf numFmtId="4" fontId="15" fillId="0" borderId="16" xfId="0" applyNumberFormat="1" applyFont="1" applyBorder="1" applyAlignment="1">
      <alignment horizontal="right" wrapText="1"/>
    </xf>
    <xf numFmtId="4" fontId="22" fillId="0" borderId="10" xfId="0" applyNumberFormat="1" applyFont="1" applyFill="1" applyBorder="1" applyAlignment="1">
      <alignment horizontal="right"/>
    </xf>
    <xf numFmtId="4" fontId="15" fillId="34" borderId="20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4" fontId="15" fillId="34" borderId="26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 horizontal="right" vertical="top" wrapText="1"/>
    </xf>
    <xf numFmtId="4" fontId="15" fillId="34" borderId="16" xfId="0" applyNumberFormat="1" applyFont="1" applyFill="1" applyBorder="1" applyAlignment="1">
      <alignment horizontal="right"/>
    </xf>
    <xf numFmtId="4" fontId="21" fillId="0" borderId="16" xfId="0" applyNumberFormat="1" applyFont="1" applyBorder="1" applyAlignment="1">
      <alignment horizontal="right" wrapText="1"/>
    </xf>
    <xf numFmtId="4" fontId="17" fillId="0" borderId="16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8.75390625" style="0" customWidth="1"/>
    <col min="2" max="2" width="43.25390625" style="0" customWidth="1"/>
    <col min="3" max="3" width="17.75390625" style="0" customWidth="1"/>
  </cols>
  <sheetData>
    <row r="1" spans="1:3" ht="12.75">
      <c r="A1" s="1" t="s">
        <v>0</v>
      </c>
      <c r="B1" s="2" t="s">
        <v>1</v>
      </c>
      <c r="C1" s="3"/>
    </row>
    <row r="2" spans="1:3" ht="12.75">
      <c r="A2" s="1" t="s">
        <v>2</v>
      </c>
      <c r="B2" s="4">
        <v>1</v>
      </c>
      <c r="C2" s="3"/>
    </row>
    <row r="3" spans="1:3" ht="12.75">
      <c r="A3" s="1" t="s">
        <v>3</v>
      </c>
      <c r="B3" s="2" t="s">
        <v>4</v>
      </c>
      <c r="C3" s="3"/>
    </row>
    <row r="4" spans="1:3" ht="12.75">
      <c r="A4" s="1" t="s">
        <v>5</v>
      </c>
      <c r="B4" s="5">
        <v>40869</v>
      </c>
      <c r="C4" s="3"/>
    </row>
    <row r="5" spans="1:3" ht="12.75">
      <c r="A5" s="1" t="s">
        <v>6</v>
      </c>
      <c r="B5" s="2" t="s">
        <v>7</v>
      </c>
      <c r="C5" s="3"/>
    </row>
    <row r="6" spans="2:3" ht="12.75">
      <c r="B6" s="3"/>
      <c r="C6" s="3"/>
    </row>
    <row r="7" spans="1:4" ht="15.75" customHeight="1">
      <c r="A7" s="6"/>
      <c r="B7" s="7"/>
      <c r="C7" s="7"/>
      <c r="D7" s="8" t="s">
        <v>8</v>
      </c>
    </row>
    <row r="8" spans="1:4" ht="15" customHeight="1">
      <c r="A8" s="9" t="s">
        <v>9</v>
      </c>
      <c r="B8" s="9"/>
      <c r="C8" s="9"/>
      <c r="D8" s="9"/>
    </row>
    <row r="9" spans="1:3" ht="15" customHeight="1">
      <c r="A9" s="10" t="s">
        <v>10</v>
      </c>
      <c r="B9" s="11" t="s">
        <v>11</v>
      </c>
      <c r="C9" s="11" t="s">
        <v>12</v>
      </c>
    </row>
    <row r="10" spans="1:3" ht="60" customHeight="1">
      <c r="A10" s="10" t="s">
        <v>13</v>
      </c>
      <c r="B10" s="11" t="s">
        <v>14</v>
      </c>
      <c r="C10" s="11" t="s">
        <v>15</v>
      </c>
    </row>
    <row r="11" spans="1:2" ht="12.75">
      <c r="A11" t="s">
        <v>16</v>
      </c>
      <c r="B11" t="s">
        <v>17</v>
      </c>
    </row>
    <row r="12" spans="1:5" ht="12.75">
      <c r="A12" s="15" t="s">
        <v>18</v>
      </c>
      <c r="B12" s="18" t="s">
        <v>19</v>
      </c>
      <c r="C12" s="19"/>
      <c r="D12" s="20"/>
      <c r="E12" s="21"/>
    </row>
    <row r="13" spans="1:5" ht="12.75">
      <c r="A13" s="15" t="s">
        <v>20</v>
      </c>
      <c r="B13" s="18" t="s">
        <v>21</v>
      </c>
      <c r="D13" s="16"/>
      <c r="E13" s="17"/>
    </row>
    <row r="14" spans="1:4" ht="51" customHeight="1">
      <c r="A14" s="12" t="s">
        <v>22</v>
      </c>
      <c r="B14" s="13" t="s">
        <v>23</v>
      </c>
      <c r="C14" s="12"/>
      <c r="D14" s="14" t="s">
        <v>24</v>
      </c>
    </row>
    <row r="15" spans="1:4" ht="51" customHeight="1">
      <c r="A15" s="12" t="s">
        <v>25</v>
      </c>
      <c r="B15" s="13" t="s">
        <v>26</v>
      </c>
      <c r="C15" s="12"/>
      <c r="D15" s="14" t="s">
        <v>24</v>
      </c>
    </row>
    <row r="16" spans="1:5" ht="12.75">
      <c r="A16" s="15" t="s">
        <v>27</v>
      </c>
      <c r="B16" s="18" t="s">
        <v>28</v>
      </c>
      <c r="D16" s="16"/>
      <c r="E16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6" zoomScaleNormal="86" zoomScalePageLayoutView="0" workbookViewId="0" topLeftCell="A34">
      <selection activeCell="C49" sqref="C49"/>
    </sheetView>
  </sheetViews>
  <sheetFormatPr defaultColWidth="9.00390625" defaultRowHeight="12.75"/>
  <cols>
    <col min="1" max="1" width="36.125" style="12" customWidth="1"/>
    <col min="2" max="2" width="17.375" style="12" customWidth="1"/>
    <col min="3" max="3" width="25.875" style="12" customWidth="1"/>
    <col min="4" max="4" width="22.875" style="12" customWidth="1"/>
    <col min="5" max="5" width="20.375" style="12" customWidth="1"/>
    <col min="6" max="6" width="22.125" style="12" customWidth="1"/>
    <col min="7" max="7" width="10.25390625" style="0" customWidth="1"/>
  </cols>
  <sheetData>
    <row r="1" spans="1:5" ht="12.75">
      <c r="A1" s="67"/>
      <c r="B1" s="67"/>
      <c r="C1" s="67"/>
      <c r="D1" s="67"/>
      <c r="E1" s="67"/>
    </row>
    <row r="2" spans="1:6" ht="38.25" customHeight="1">
      <c r="A2" s="68" t="s">
        <v>86</v>
      </c>
      <c r="B2" s="68"/>
      <c r="C2" s="68"/>
      <c r="D2" s="68"/>
      <c r="E2" s="68"/>
      <c r="F2" s="68"/>
    </row>
    <row r="3" spans="1:6" ht="21.75" customHeight="1">
      <c r="A3" s="69"/>
      <c r="B3" s="69"/>
      <c r="C3" s="69"/>
      <c r="D3" s="69"/>
      <c r="E3" s="69"/>
      <c r="F3" s="69"/>
    </row>
    <row r="4" spans="1:6" s="19" customFormat="1" ht="21.75" customHeight="1">
      <c r="A4" s="70"/>
      <c r="B4" s="70"/>
      <c r="C4" s="70"/>
      <c r="D4" s="70"/>
      <c r="E4" s="70"/>
      <c r="F4" s="70"/>
    </row>
    <row r="5" spans="1:7" ht="79.5" customHeight="1">
      <c r="A5" s="32" t="s">
        <v>29</v>
      </c>
      <c r="B5" s="32" t="s">
        <v>30</v>
      </c>
      <c r="C5" s="32" t="s">
        <v>31</v>
      </c>
      <c r="D5" s="32" t="s">
        <v>32</v>
      </c>
      <c r="E5" s="32" t="s">
        <v>33</v>
      </c>
      <c r="F5" s="32" t="s">
        <v>34</v>
      </c>
      <c r="G5" s="22"/>
    </row>
    <row r="6" spans="1:7" ht="13.5" customHeight="1" thickBot="1">
      <c r="A6" s="26">
        <v>1</v>
      </c>
      <c r="B6" s="27">
        <v>2</v>
      </c>
      <c r="C6" s="28">
        <v>3</v>
      </c>
      <c r="D6" s="28">
        <v>4</v>
      </c>
      <c r="E6" s="28">
        <v>5</v>
      </c>
      <c r="F6" s="41">
        <v>6</v>
      </c>
      <c r="G6" s="23"/>
    </row>
    <row r="7" spans="1:7" ht="84.75" customHeight="1" thickBot="1">
      <c r="A7" s="29" t="s">
        <v>48</v>
      </c>
      <c r="B7" s="52" t="s">
        <v>45</v>
      </c>
      <c r="C7" s="35" t="s">
        <v>35</v>
      </c>
      <c r="D7" s="30">
        <v>30000</v>
      </c>
      <c r="E7" s="31">
        <f>D7</f>
        <v>30000</v>
      </c>
      <c r="F7" s="42"/>
      <c r="G7" s="23"/>
    </row>
    <row r="8" spans="1:7" ht="26.25" customHeight="1" thickBot="1">
      <c r="A8" s="36" t="s">
        <v>36</v>
      </c>
      <c r="B8" s="34"/>
      <c r="C8" s="35"/>
      <c r="D8" s="30">
        <f>D7</f>
        <v>30000</v>
      </c>
      <c r="E8" s="63">
        <f>E7</f>
        <v>30000</v>
      </c>
      <c r="F8" s="42"/>
      <c r="G8" s="23"/>
    </row>
    <row r="9" spans="1:7" ht="116.25" customHeight="1" thickBot="1">
      <c r="A9" s="29" t="s">
        <v>49</v>
      </c>
      <c r="B9" s="52" t="s">
        <v>39</v>
      </c>
      <c r="C9" s="37" t="s">
        <v>42</v>
      </c>
      <c r="D9" s="30">
        <v>32115.9</v>
      </c>
      <c r="E9" s="30">
        <f>D9</f>
        <v>32115.9</v>
      </c>
      <c r="F9" s="37"/>
      <c r="G9" s="23"/>
    </row>
    <row r="10" spans="1:7" ht="114" customHeight="1" thickBot="1">
      <c r="A10" s="29" t="s">
        <v>46</v>
      </c>
      <c r="B10" s="52" t="s">
        <v>40</v>
      </c>
      <c r="C10" s="48" t="s">
        <v>43</v>
      </c>
      <c r="D10" s="58">
        <v>266000</v>
      </c>
      <c r="E10" s="58">
        <f>D10</f>
        <v>266000</v>
      </c>
      <c r="F10" s="43"/>
      <c r="G10" s="23"/>
    </row>
    <row r="11" spans="1:7" ht="119.25" customHeight="1" thickBot="1">
      <c r="A11" s="29" t="s">
        <v>47</v>
      </c>
      <c r="B11" s="52" t="s">
        <v>41</v>
      </c>
      <c r="C11" s="37" t="s">
        <v>44</v>
      </c>
      <c r="D11" s="30">
        <v>8000</v>
      </c>
      <c r="E11" s="30">
        <f>D11</f>
        <v>8000</v>
      </c>
      <c r="F11" s="43"/>
      <c r="G11" s="23"/>
    </row>
    <row r="12" spans="1:7" ht="25.5" customHeight="1">
      <c r="A12" s="36" t="s">
        <v>36</v>
      </c>
      <c r="B12" s="34"/>
      <c r="C12" s="35"/>
      <c r="D12" s="30">
        <f>D9+D10+D11</f>
        <v>306115.9</v>
      </c>
      <c r="E12" s="30">
        <f>E9+E10+E11</f>
        <v>306115.9</v>
      </c>
      <c r="F12" s="43"/>
      <c r="G12" s="23"/>
    </row>
    <row r="13" spans="1:7" ht="176.25" customHeight="1">
      <c r="A13" s="38" t="s">
        <v>50</v>
      </c>
      <c r="B13" s="50" t="s">
        <v>56</v>
      </c>
      <c r="C13" s="37" t="s">
        <v>51</v>
      </c>
      <c r="D13" s="64">
        <v>1598397.03</v>
      </c>
      <c r="E13" s="61">
        <f>D13</f>
        <v>1598397.03</v>
      </c>
      <c r="F13" s="43"/>
      <c r="G13" s="23"/>
    </row>
    <row r="14" spans="1:7" ht="130.5" customHeight="1">
      <c r="A14" s="38" t="s">
        <v>50</v>
      </c>
      <c r="B14" s="50" t="s">
        <v>57</v>
      </c>
      <c r="C14" s="37" t="s">
        <v>51</v>
      </c>
      <c r="D14" s="59">
        <v>1741500</v>
      </c>
      <c r="E14" s="58">
        <f>D14</f>
        <v>1741500</v>
      </c>
      <c r="F14" s="43"/>
      <c r="G14" s="23"/>
    </row>
    <row r="15" spans="1:7" ht="180" customHeight="1">
      <c r="A15" s="38" t="s">
        <v>50</v>
      </c>
      <c r="B15" s="50" t="s">
        <v>52</v>
      </c>
      <c r="C15" s="37" t="s">
        <v>53</v>
      </c>
      <c r="D15" s="58">
        <v>505285.47</v>
      </c>
      <c r="E15" s="58">
        <v>505128.83</v>
      </c>
      <c r="F15" s="43"/>
      <c r="G15" s="23"/>
    </row>
    <row r="16" spans="1:7" ht="180.75" customHeight="1" thickBot="1">
      <c r="A16" s="38" t="s">
        <v>50</v>
      </c>
      <c r="B16" s="53" t="s">
        <v>54</v>
      </c>
      <c r="C16" s="37" t="s">
        <v>53</v>
      </c>
      <c r="D16" s="65">
        <v>185315</v>
      </c>
      <c r="E16" s="65">
        <f>D16</f>
        <v>185315</v>
      </c>
      <c r="F16" s="43"/>
      <c r="G16" s="23"/>
    </row>
    <row r="17" spans="1:7" ht="261" customHeight="1" thickBot="1">
      <c r="A17" s="38" t="s">
        <v>58</v>
      </c>
      <c r="B17" s="52" t="s">
        <v>55</v>
      </c>
      <c r="C17" s="37" t="s">
        <v>37</v>
      </c>
      <c r="D17" s="60">
        <v>929904.88</v>
      </c>
      <c r="E17" s="61">
        <f>D17</f>
        <v>929904.88</v>
      </c>
      <c r="F17" s="43"/>
      <c r="G17" s="23"/>
    </row>
    <row r="18" spans="1:7" ht="37.5" customHeight="1">
      <c r="A18" s="36" t="s">
        <v>36</v>
      </c>
      <c r="B18" s="44"/>
      <c r="C18" s="35"/>
      <c r="D18" s="30">
        <f>D13+D14+D15+D16+D17</f>
        <v>4960402.38</v>
      </c>
      <c r="E18" s="39">
        <f>E13+E14+E15+E16+E17</f>
        <v>4960245.74</v>
      </c>
      <c r="F18" s="43"/>
      <c r="G18" s="23"/>
    </row>
    <row r="19" spans="1:7" ht="118.5" customHeight="1">
      <c r="A19" s="38" t="s">
        <v>61</v>
      </c>
      <c r="B19" s="54" t="s">
        <v>59</v>
      </c>
      <c r="C19" s="37" t="s">
        <v>62</v>
      </c>
      <c r="D19" s="58">
        <v>62919.56</v>
      </c>
      <c r="E19" s="58">
        <f>D19</f>
        <v>62919.56</v>
      </c>
      <c r="F19" s="46"/>
      <c r="G19" s="23"/>
    </row>
    <row r="20" spans="1:7" ht="105.75" customHeight="1">
      <c r="A20" s="38" t="s">
        <v>61</v>
      </c>
      <c r="B20" s="54" t="s">
        <v>60</v>
      </c>
      <c r="C20" s="37" t="s">
        <v>63</v>
      </c>
      <c r="D20" s="58">
        <v>627376.22</v>
      </c>
      <c r="E20" s="58">
        <f>D20</f>
        <v>627376.22</v>
      </c>
      <c r="F20" s="46"/>
      <c r="G20" s="23"/>
    </row>
    <row r="21" spans="1:7" ht="105.75" customHeight="1" thickBot="1">
      <c r="A21" s="38" t="s">
        <v>61</v>
      </c>
      <c r="B21" s="51" t="s">
        <v>64</v>
      </c>
      <c r="C21" s="37" t="s">
        <v>66</v>
      </c>
      <c r="D21" s="58">
        <v>97310.44</v>
      </c>
      <c r="E21" s="58">
        <f>D21</f>
        <v>97310.44</v>
      </c>
      <c r="F21" s="46"/>
      <c r="G21" s="23"/>
    </row>
    <row r="22" spans="1:7" ht="105.75" customHeight="1" thickBot="1">
      <c r="A22" s="38" t="s">
        <v>61</v>
      </c>
      <c r="B22" s="55" t="s">
        <v>65</v>
      </c>
      <c r="C22" s="37" t="s">
        <v>66</v>
      </c>
      <c r="D22" s="58">
        <v>926193.78</v>
      </c>
      <c r="E22" s="58">
        <f>D22</f>
        <v>926193.78</v>
      </c>
      <c r="F22" s="46"/>
      <c r="G22" s="23"/>
    </row>
    <row r="23" spans="1:7" ht="24" customHeight="1">
      <c r="A23" s="36" t="s">
        <v>36</v>
      </c>
      <c r="B23" s="44"/>
      <c r="C23" s="37"/>
      <c r="D23" s="30">
        <f>D19+D20+D21+D22</f>
        <v>1713800</v>
      </c>
      <c r="E23" s="30">
        <f>D23</f>
        <v>1713800</v>
      </c>
      <c r="F23" s="46"/>
      <c r="G23" s="23"/>
    </row>
    <row r="24" spans="1:7" ht="120" customHeight="1">
      <c r="A24" s="38" t="s">
        <v>67</v>
      </c>
      <c r="B24" s="50" t="s">
        <v>68</v>
      </c>
      <c r="C24" s="37" t="s">
        <v>80</v>
      </c>
      <c r="D24" s="62">
        <v>2083159.36</v>
      </c>
      <c r="E24" s="58">
        <v>1960138.25</v>
      </c>
      <c r="F24" s="46" t="s">
        <v>85</v>
      </c>
      <c r="G24" s="23"/>
    </row>
    <row r="25" spans="1:7" ht="111" customHeight="1">
      <c r="A25" s="38" t="s">
        <v>67</v>
      </c>
      <c r="B25" s="50" t="s">
        <v>69</v>
      </c>
      <c r="C25" s="37" t="s">
        <v>81</v>
      </c>
      <c r="D25" s="58">
        <v>263280.29</v>
      </c>
      <c r="E25" s="58">
        <f>D25</f>
        <v>263280.29</v>
      </c>
      <c r="F25" s="46"/>
      <c r="G25" s="23"/>
    </row>
    <row r="26" spans="1:7" ht="113.25" customHeight="1">
      <c r="A26" s="38" t="s">
        <v>67</v>
      </c>
      <c r="B26" s="50" t="s">
        <v>70</v>
      </c>
      <c r="C26" s="37" t="s">
        <v>81</v>
      </c>
      <c r="D26" s="58">
        <v>1353500</v>
      </c>
      <c r="E26" s="58">
        <f>D26</f>
        <v>1353500</v>
      </c>
      <c r="F26" s="46"/>
      <c r="G26" s="23"/>
    </row>
    <row r="27" spans="1:7" ht="112.5" customHeight="1">
      <c r="A27" s="38" t="s">
        <v>67</v>
      </c>
      <c r="B27" s="50" t="s">
        <v>71</v>
      </c>
      <c r="C27" s="37" t="s">
        <v>79</v>
      </c>
      <c r="D27" s="58">
        <v>59579.65</v>
      </c>
      <c r="E27" s="58">
        <v>44910</v>
      </c>
      <c r="F27" s="46"/>
      <c r="G27" s="23"/>
    </row>
    <row r="28" spans="1:7" ht="117" customHeight="1" thickBot="1">
      <c r="A28" s="38" t="s">
        <v>72</v>
      </c>
      <c r="B28" s="51" t="s">
        <v>73</v>
      </c>
      <c r="C28" s="37" t="s">
        <v>82</v>
      </c>
      <c r="D28" s="58">
        <v>25500</v>
      </c>
      <c r="E28" s="58">
        <f>D28</f>
        <v>25500</v>
      </c>
      <c r="F28" s="46"/>
      <c r="G28" s="23"/>
    </row>
    <row r="29" spans="1:7" ht="26.25" customHeight="1">
      <c r="A29" s="36" t="s">
        <v>36</v>
      </c>
      <c r="B29" s="50"/>
      <c r="C29" s="37"/>
      <c r="D29" s="47">
        <f>D24+D25+D26+D27+D28</f>
        <v>3785019.3</v>
      </c>
      <c r="E29" s="47">
        <f>E24+E25+E26+E27+E28</f>
        <v>3647328.54</v>
      </c>
      <c r="F29" s="46"/>
      <c r="G29" s="23"/>
    </row>
    <row r="30" spans="1:7" ht="117" customHeight="1">
      <c r="A30" s="36" t="s">
        <v>74</v>
      </c>
      <c r="B30" s="50" t="s">
        <v>75</v>
      </c>
      <c r="C30" s="37" t="s">
        <v>83</v>
      </c>
      <c r="D30" s="47">
        <v>783000</v>
      </c>
      <c r="E30" s="47">
        <f>D30</f>
        <v>783000</v>
      </c>
      <c r="F30" s="46"/>
      <c r="G30" s="23"/>
    </row>
    <row r="31" spans="1:7" ht="129.75" customHeight="1">
      <c r="A31" s="36" t="s">
        <v>74</v>
      </c>
      <c r="B31" s="56" t="s">
        <v>76</v>
      </c>
      <c r="C31" s="37" t="s">
        <v>83</v>
      </c>
      <c r="D31" s="58">
        <v>42000</v>
      </c>
      <c r="E31" s="58">
        <f>D31</f>
        <v>42000</v>
      </c>
      <c r="F31" s="46"/>
      <c r="G31" s="23"/>
    </row>
    <row r="32" spans="1:7" ht="30.75" customHeight="1">
      <c r="A32" s="36" t="s">
        <v>36</v>
      </c>
      <c r="B32" s="50"/>
      <c r="C32" s="37"/>
      <c r="D32" s="58">
        <f>D30+D31</f>
        <v>825000</v>
      </c>
      <c r="E32" s="58">
        <f>E30+E31</f>
        <v>825000</v>
      </c>
      <c r="F32" s="46"/>
      <c r="G32" s="23"/>
    </row>
    <row r="33" spans="1:7" ht="120" customHeight="1" thickBot="1">
      <c r="A33" s="36" t="s">
        <v>77</v>
      </c>
      <c r="B33" s="57" t="s">
        <v>78</v>
      </c>
      <c r="C33" s="37" t="s">
        <v>84</v>
      </c>
      <c r="D33" s="58">
        <v>5000</v>
      </c>
      <c r="E33" s="58">
        <f>D33</f>
        <v>5000</v>
      </c>
      <c r="F33" s="46"/>
      <c r="G33" s="23"/>
    </row>
    <row r="34" spans="1:7" ht="25.5" customHeight="1">
      <c r="A34" s="36" t="s">
        <v>36</v>
      </c>
      <c r="B34" s="49"/>
      <c r="C34" s="37"/>
      <c r="D34" s="58">
        <f>D33</f>
        <v>5000</v>
      </c>
      <c r="E34" s="58">
        <f>E33</f>
        <v>5000</v>
      </c>
      <c r="F34" s="46"/>
      <c r="G34" s="23"/>
    </row>
    <row r="35" spans="1:7" ht="22.5" customHeight="1" thickBot="1">
      <c r="A35" s="40" t="s">
        <v>38</v>
      </c>
      <c r="B35" s="45"/>
      <c r="C35" s="35"/>
      <c r="D35" s="66">
        <f>D8+D12+D18+D23+D29+D32+D34</f>
        <v>11625337.58</v>
      </c>
      <c r="E35" s="66">
        <f>E8+E12+E18+E23+E29+E32+E34</f>
        <v>11487490.18</v>
      </c>
      <c r="F35" s="43"/>
      <c r="G35" s="23"/>
    </row>
    <row r="36" spans="1:6" ht="12.75">
      <c r="A36" s="24"/>
      <c r="B36" s="24"/>
      <c r="C36" s="24"/>
      <c r="D36" s="24"/>
      <c r="E36" s="24"/>
      <c r="F36" s="25"/>
    </row>
    <row r="38" ht="12.75">
      <c r="B38" s="33"/>
    </row>
    <row r="42" ht="12.75">
      <c r="C42" s="25"/>
    </row>
  </sheetData>
  <sheetProtection/>
  <mergeCells count="2">
    <mergeCell ref="A1:E1"/>
    <mergeCell ref="A2:F3"/>
  </mergeCells>
  <printOptions/>
  <pageMargins left="0.31496062992125984" right="0.1968503937007874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Bazhulin Nikolay</dc:creator>
  <cp:keywords/>
  <dc:description/>
  <cp:lastModifiedBy>user</cp:lastModifiedBy>
  <cp:lastPrinted>2016-01-27T15:40:11Z</cp:lastPrinted>
  <dcterms:created xsi:type="dcterms:W3CDTF">2011-11-22T09:21:25Z</dcterms:created>
  <dcterms:modified xsi:type="dcterms:W3CDTF">2016-03-18T14:20:54Z</dcterms:modified>
  <cp:category/>
  <cp:version/>
  <cp:contentType/>
  <cp:contentStatus/>
</cp:coreProperties>
</file>