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Доходы!$I$3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Доходы!$I$5</definedName>
    <definedName name="FORM_CODE">#REF!</definedName>
    <definedName name="PARAMS" localSheetId="0">Доходы!$I$1</definedName>
    <definedName name="PARAMS">#REF!</definedName>
    <definedName name="PERIOD" localSheetId="0">Доходы!$I$6</definedName>
    <definedName name="PERIOD">#REF!</definedName>
    <definedName name="RANGE_NAMES" localSheetId="0">Доходы!$I$9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Доходы!$I$4</definedName>
    <definedName name="REG_DATE">#REF!</definedName>
    <definedName name="REND_1" localSheetId="0">Доходы!$A$91</definedName>
    <definedName name="REND_1" localSheetId="2">Источники!$A$25</definedName>
    <definedName name="REND_1" localSheetId="1">Расходы!$A$231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Доходы!$I$8</definedName>
    <definedName name="SRC_CODE">#REF!</definedName>
    <definedName name="SRC_KIND" localSheetId="0">Доходы!$I$7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G215" i="8"/>
  <c r="G214"/>
  <c r="G213"/>
  <c r="G211"/>
  <c r="G210"/>
  <c r="G209"/>
  <c r="G207"/>
  <c r="G206"/>
  <c r="G205"/>
  <c r="G204"/>
  <c r="G203"/>
  <c r="G201"/>
  <c r="G200"/>
  <c r="G199"/>
  <c r="G198"/>
  <c r="G197"/>
  <c r="G196"/>
  <c r="G195"/>
  <c r="G194"/>
  <c r="G193"/>
  <c r="G192"/>
  <c r="G191"/>
  <c r="G190"/>
  <c r="G189"/>
  <c r="G187"/>
  <c r="G186"/>
  <c r="G185"/>
  <c r="G184"/>
  <c r="G183"/>
  <c r="G182"/>
  <c r="G181"/>
  <c r="G180"/>
  <c r="G179"/>
  <c r="G178"/>
  <c r="G177"/>
  <c r="G176"/>
  <c r="G175"/>
  <c r="G174"/>
  <c r="G173"/>
  <c r="G168"/>
  <c r="G167"/>
  <c r="G166"/>
  <c r="G164"/>
  <c r="G163"/>
  <c r="G162"/>
  <c r="G161"/>
  <c r="G160"/>
  <c r="G158"/>
  <c r="G157"/>
  <c r="G156"/>
  <c r="G155"/>
  <c r="G153"/>
  <c r="G152"/>
  <c r="G148"/>
  <c r="G147"/>
  <c r="G146"/>
  <c r="G145"/>
  <c r="G143"/>
  <c r="G142"/>
  <c r="G139"/>
  <c r="G138"/>
  <c r="G137"/>
  <c r="G136"/>
  <c r="G132"/>
  <c r="G131"/>
  <c r="G130"/>
  <c r="G128"/>
  <c r="G127"/>
  <c r="G126"/>
  <c r="G124"/>
  <c r="G123"/>
  <c r="G122"/>
  <c r="G121"/>
  <c r="G120"/>
  <c r="G118"/>
  <c r="G117"/>
  <c r="G116"/>
  <c r="G114"/>
  <c r="G113"/>
  <c r="G112"/>
  <c r="G110"/>
  <c r="G109"/>
  <c r="G103"/>
  <c r="G102"/>
  <c r="G101"/>
  <c r="G100"/>
  <c r="G99"/>
  <c r="G98"/>
  <c r="G96"/>
  <c r="G95"/>
  <c r="G94"/>
  <c r="G93"/>
  <c r="G92"/>
  <c r="G91"/>
  <c r="G90"/>
  <c r="G88"/>
  <c r="G87"/>
  <c r="G86"/>
  <c r="G85"/>
  <c r="G84"/>
  <c r="G83"/>
  <c r="G82"/>
  <c r="G80"/>
  <c r="G79"/>
  <c r="G78"/>
  <c r="G77"/>
  <c r="G76"/>
  <c r="G75"/>
  <c r="G74"/>
  <c r="G73"/>
  <c r="G68"/>
  <c r="G67"/>
  <c r="G65"/>
  <c r="G64"/>
  <c r="G63"/>
  <c r="G62"/>
  <c r="G61"/>
  <c r="G60"/>
  <c r="G59"/>
  <c r="G58"/>
  <c r="G57"/>
  <c r="G56"/>
  <c r="G55"/>
  <c r="G54"/>
  <c r="G53"/>
  <c r="G52"/>
  <c r="G51"/>
  <c r="G46"/>
  <c r="G45"/>
  <c r="G44"/>
  <c r="G43"/>
  <c r="G42"/>
  <c r="G41"/>
  <c r="G36"/>
  <c r="G35"/>
  <c r="G34"/>
  <c r="G33"/>
  <c r="G30"/>
  <c r="G29"/>
  <c r="G28"/>
  <c r="G27"/>
  <c r="G26"/>
  <c r="G25"/>
  <c r="G24"/>
  <c r="G23"/>
  <c r="G22"/>
  <c r="G21"/>
  <c r="G20"/>
  <c r="G19"/>
  <c r="G18"/>
  <c r="G17"/>
  <c r="G16"/>
  <c r="G212"/>
  <c r="G208"/>
  <c r="G202"/>
  <c r="G188"/>
  <c r="G172"/>
  <c r="G169"/>
  <c r="G165"/>
  <c r="G159"/>
  <c r="G154"/>
  <c r="G151"/>
  <c r="G144"/>
  <c r="G135"/>
  <c r="G129"/>
  <c r="G125"/>
  <c r="G119"/>
  <c r="G115"/>
  <c r="G111"/>
  <c r="G104"/>
  <c r="G97"/>
  <c r="G89"/>
  <c r="G81"/>
  <c r="G72"/>
  <c r="G66"/>
  <c r="G50"/>
  <c r="G37"/>
  <c r="G32"/>
  <c r="G15"/>
  <c r="G13"/>
  <c r="G229"/>
  <c r="G228"/>
  <c r="G227"/>
  <c r="G226"/>
  <c r="G225"/>
  <c r="G224"/>
  <c r="G223"/>
  <c r="G222"/>
  <c r="G221"/>
  <c r="G220"/>
  <c r="G219"/>
  <c r="G218"/>
  <c r="G217"/>
  <c r="G85" i="7" l="1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56"/>
  <c r="G55"/>
  <c r="G54"/>
  <c r="G53"/>
  <c r="G52"/>
  <c r="G51"/>
  <c r="G50"/>
  <c r="G49"/>
  <c r="G47"/>
  <c r="G46"/>
  <c r="G45"/>
  <c r="G44"/>
  <c r="G43"/>
  <c r="G42"/>
  <c r="G41"/>
  <c r="G40"/>
  <c r="G37"/>
  <c r="G36"/>
  <c r="G35"/>
  <c r="G33"/>
  <c r="G32"/>
  <c r="G31"/>
  <c r="G30"/>
  <c r="G29"/>
  <c r="G24"/>
  <c r="G23"/>
  <c r="G22"/>
  <c r="G21"/>
  <c r="G19"/>
  <c r="F85" l="1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56"/>
  <c r="F55"/>
  <c r="F54"/>
  <c r="F53"/>
  <c r="F52"/>
  <c r="F51"/>
  <c r="F50"/>
  <c r="F49"/>
  <c r="F47"/>
  <c r="F46"/>
  <c r="F45"/>
  <c r="F44"/>
  <c r="F43"/>
  <c r="F42"/>
  <c r="F41"/>
  <c r="F40"/>
  <c r="F37"/>
  <c r="F36"/>
  <c r="F35"/>
  <c r="F33"/>
  <c r="F32"/>
  <c r="F31"/>
  <c r="F30"/>
  <c r="F29"/>
  <c r="F24"/>
  <c r="F23"/>
  <c r="F22"/>
  <c r="F21"/>
  <c r="F19"/>
  <c r="F229" i="8" l="1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G91" i="7"/>
  <c r="G90"/>
  <c r="G89"/>
  <c r="G88"/>
  <c r="G87"/>
  <c r="G86"/>
  <c r="G62"/>
  <c r="G61"/>
  <c r="G60"/>
  <c r="G59"/>
  <c r="G58"/>
  <c r="G57"/>
  <c r="G48"/>
  <c r="G39"/>
  <c r="G38"/>
  <c r="G34"/>
  <c r="G28"/>
  <c r="G27"/>
  <c r="G26"/>
  <c r="G25"/>
</calcChain>
</file>

<file path=xl/sharedStrings.xml><?xml version="1.0" encoding="utf-8"?>
<sst xmlns="http://schemas.openxmlformats.org/spreadsheetml/2006/main" count="1054" uniqueCount="504">
  <si>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</si>
  <si>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</si>
  <si>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</si>
  <si>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</si>
  <si>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</si>
  <si>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</si>
  <si>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</si>
  <si>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</si>
  <si>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</si>
  <si>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</si>
  <si>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</si>
  <si>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</si>
  <si>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</si>
  <si>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</si>
  <si>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</si>
  <si>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</si>
  <si>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</si>
  <si>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</si>
  <si>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</si>
  <si>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</si>
  <si>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</si>
  <si>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</si>
  <si>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</si>
  <si>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</si>
  <si>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</si>
  <si>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</si>
  <si>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</si>
  <si>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</si>
  <si>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</si>
  <si>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</si>
  <si>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01.09.2016</t>
  </si>
  <si>
    <t>Комитет финансов администрации Кировского муниципального района Ленинградской области</t>
  </si>
  <si>
    <t>Суховское сельское поселение</t>
  </si>
  <si>
    <t>Периодичность: годовая</t>
  </si>
  <si>
    <t>Единица измерения: руб.</t>
  </si>
  <si>
    <t>02288910</t>
  </si>
  <si>
    <t>040</t>
  </si>
  <si>
    <t>41625445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</si>
  <si>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</si>
  <si>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</si>
  <si>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</si>
  <si>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</si>
  <si>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</si>
  <si>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</si>
  <si>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</si>
  <si>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</si>
  <si>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</si>
  <si>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</si>
  <si>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</si>
  <si>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</si>
  <si>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</si>
  <si>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</si>
  <si>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</si>
  <si>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</si>
  <si>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</si>
  <si>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</si>
  <si>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</si>
  <si>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</si>
  <si>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</si>
  <si>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</si>
  <si>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</si>
  <si>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</si>
  <si>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</si>
  <si>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</si>
  <si>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</si>
  <si>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</si>
  <si>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</si>
  <si>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</si>
  <si>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</si>
  <si>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</si>
  <si>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</si>
  <si>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</si>
  <si>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</si>
  <si>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</si>
  <si>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</si>
  <si>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</si>
  <si>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</si>
  <si>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</si>
  <si>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</si>
  <si>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</si>
  <si>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</si>
  <si>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</si>
  <si>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</si>
  <si>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</si>
  <si>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</si>
  <si>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</si>
  <si>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</si>
  <si>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</si>
  <si>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</si>
  <si>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</si>
  <si>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</si>
  <si>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</si>
  <si>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</si>
  <si>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</si>
  <si>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</si>
  <si>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</si>
  <si>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</si>
  <si>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</si>
  <si>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</si>
  <si>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</si>
  <si>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</si>
  <si>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</si>
  <si>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</si>
  <si>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</si>
  <si>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</si>
  <si>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</si>
  <si>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</si>
  <si>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</si>
  <si>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</si>
  <si>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</si>
  <si>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</si>
  <si>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</si>
  <si>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</si>
  <si>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</si>
  <si>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</si>
  <si>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</si>
  <si>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</si>
  <si>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</si>
  <si>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</si>
  <si>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</si>
  <si>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</si>
  <si>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</si>
  <si>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ПРОЧИЕ НЕНАЛОГОВЫЕ ДОХОДЫ</t>
  </si>
  <si>
    <t>009 11700000000000000</t>
  </si>
  <si>
    <t>Прочие неналоговые доходы</t>
  </si>
  <si>
    <t>009 11705000000000180</t>
  </si>
  <si>
    <t>Прочие неналоговые доходы бюджетов сельских поселений</t>
  </si>
  <si>
    <t>009 11705050100000180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</si>
  <si>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</si>
  <si>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</si>
  <si>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</si>
  <si>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</si>
  <si>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</si>
  <si>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</si>
  <si>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</si>
  <si>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</si>
  <si>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</si>
  <si>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</si>
  <si>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</si>
  <si>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</si>
  <si>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</si>
  <si>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</si>
  <si>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</si>
  <si>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</si>
  <si>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</si>
  <si>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</si>
  <si>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</si>
  <si>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</si>
  <si>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</si>
  <si>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</si>
  <si>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</si>
  <si>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</si>
  <si>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</si>
  <si>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</si>
  <si>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</si>
  <si>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</si>
  <si>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</si>
  <si>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</si>
  <si>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</si>
  <si>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</si>
  <si>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</si>
  <si>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</si>
  <si>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</si>
  <si>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009 20204014100000151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</si>
  <si>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</si>
  <si>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</si>
  <si>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</si>
  <si>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</si>
  <si>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</si>
  <si>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</si>
  <si>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</si>
  <si>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</si>
  <si>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</si>
  <si>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</si>
  <si>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</si>
  <si>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</si>
  <si>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</si>
  <si>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</si>
  <si>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</si>
  <si>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</si>
  <si>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009 21805010100000151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</si>
  <si>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</si>
  <si>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</si>
  <si>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</si>
  <si>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</si>
  <si>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</si>
  <si>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</si>
  <si>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</si>
  <si>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</si>
  <si>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</si>
  <si>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</si>
  <si>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</si>
  <si>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</si>
  <si>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</si>
  <si>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</si>
  <si>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</si>
  <si>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</si>
  <si>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</si>
  <si>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</si>
  <si>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</si>
  <si>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</si>
  <si>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</si>
  <si>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</si>
  <si>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</si>
  <si>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</si>
  <si>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</si>
  <si>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</si>
  <si>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</si>
  <si>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</si>
  <si>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</si>
  <si>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</si>
  <si>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</si>
  <si>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</si>
  <si>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</si>
  <si>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</si>
  <si>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</si>
  <si>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</si>
  <si>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</si>
  <si>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</si>
  <si>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</si>
  <si>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</si>
  <si>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</si>
  <si>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</si>
  <si>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</si>
  <si>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</si>
  <si>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</si>
  <si>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</si>
  <si>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</si>
  <si>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</si>
  <si>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</si>
  <si>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</si>
  <si>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</si>
  <si>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</si>
  <si>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</si>
  <si>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</si>
  <si>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</si>
  <si>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</si>
  <si>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</si>
  <si>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</si>
  <si>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</si>
  <si>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</si>
  <si>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</si>
  <si>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</si>
  <si>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</si>
  <si>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</si>
  <si>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</si>
  <si>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</si>
  <si>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</si>
  <si>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</si>
  <si>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</si>
  <si>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</si>
  <si>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</si>
  <si>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</si>
  <si>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</si>
  <si>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</si>
  <si>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</si>
  <si>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</si>
  <si>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</si>
  <si>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</si>
  <si>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</si>
  <si>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</si>
  <si>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</si>
  <si>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</si>
  <si>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</si>
  <si>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</si>
  <si>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</si>
  <si>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</si>
  <si>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</si>
  <si>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</si>
  <si>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</si>
  <si>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</si>
  <si>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</si>
  <si>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</si>
  <si>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</si>
  <si>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</si>
  <si>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</si>
  <si>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</si>
  <si>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</si>
  <si>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</si>
  <si>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</si>
  <si>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</si>
  <si>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</si>
  <si>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</si>
  <si>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</si>
  <si>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</si>
  <si>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</si>
  <si>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</si>
  <si>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</si>
  <si>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</si>
  <si>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</si>
  <si>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</si>
  <si>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</si>
  <si>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</si>
  <si>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</si>
  <si>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</si>
  <si>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</si>
  <si>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</si>
  <si>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</si>
  <si>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</si>
  <si>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</si>
  <si>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</si>
  <si>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</si>
  <si>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</si>
  <si>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</si>
  <si>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</si>
  <si>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</si>
  <si>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</si>
  <si>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</si>
  <si>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</si>
  <si>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</si>
  <si>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</si>
  <si>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</si>
  <si>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</si>
  <si>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</si>
  <si>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</si>
  <si>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</si>
  <si>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</si>
  <si>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</si>
  <si>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</si>
  <si>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</si>
  <si>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</si>
  <si>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</si>
  <si>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</si>
  <si>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</si>
  <si>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</si>
  <si>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</si>
  <si>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</si>
  <si>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</si>
  <si>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</si>
  <si>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</si>
  <si>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</si>
  <si>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</si>
  <si>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</si>
  <si>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</si>
  <si>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</si>
  <si>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</si>
  <si>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</si>
  <si>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</si>
  <si>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</si>
  <si>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</si>
  <si>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</si>
  <si>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</si>
  <si>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</si>
  <si>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</si>
  <si>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</si>
  <si>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</si>
  <si>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</si>
  <si>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</si>
  <si>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</si>
  <si>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</si>
  <si>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</si>
  <si>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</si>
  <si>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</si>
  <si>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</si>
  <si>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</si>
  <si>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</si>
  <si>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</si>
  <si>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</si>
  <si>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</si>
  <si>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</si>
  <si>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</si>
  <si>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</si>
  <si>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</si>
  <si>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</si>
  <si>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</si>
  <si>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</si>
  <si>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</si>
  <si>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</si>
  <si>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</si>
  <si>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</si>
  <si>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</si>
  <si>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</si>
  <si>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</si>
  <si>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</si>
  <si>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</si>
  <si>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</si>
  <si>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</si>
  <si>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</si>
  <si>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</si>
  <si>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</si>
  <si>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</si>
  <si>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</si>
  <si>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</si>
  <si>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</si>
  <si>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</si>
  <si>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</si>
  <si>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</si>
  <si>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</si>
  <si>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</si>
  <si>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</si>
  <si>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</si>
  <si>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</si>
  <si>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</si>
  <si>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</si>
  <si>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</si>
  <si>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</si>
  <si>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</si>
  <si>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</si>
  <si>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</si>
  <si>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</si>
  <si>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</si>
  <si>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</si>
  <si>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</si>
  <si>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</si>
  <si>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</si>
  <si>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</si>
  <si>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</si>
  <si>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</si>
  <si>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</si>
  <si>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</si>
  <si>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</si>
  <si>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</si>
  <si>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</si>
  <si>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</si>
  <si>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</si>
  <si>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</si>
  <si>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</si>
  <si>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</si>
  <si>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</si>
  <si>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</si>
  <si>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</si>
  <si>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</si>
  <si>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</si>
  <si>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</si>
  <si>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</si>
  <si>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</si>
  <si>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</si>
  <si>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</si>
  <si>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</si>
  <si>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</si>
  <si>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</si>
  <si>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</si>
  <si>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</si>
  <si>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</si>
  <si>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</si>
  <si>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</si>
  <si>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</si>
  <si>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</si>
  <si>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</si>
  <si>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</si>
  <si>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</si>
  <si>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</si>
  <si>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</si>
  <si>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</si>
  <si>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</si>
  <si>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</si>
  <si>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</si>
  <si>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</si>
  <si>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</si>
  <si>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</si>
  <si>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</si>
  <si>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</si>
  <si>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</si>
  <si>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</si>
  <si>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</si>
  <si>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</si>
  <si>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</si>
  <si>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</si>
  <si>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</si>
  <si>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</si>
  <si>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</si>
  <si>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</si>
  <si>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</si>
  <si>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</si>
  <si>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</si>
  <si>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</si>
  <si>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</si>
  <si>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</si>
  <si>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</si>
  <si>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</si>
  <si>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</si>
  <si>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</si>
  <si>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</si>
  <si>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</si>
  <si>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</si>
  <si>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</si>
  <si>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</si>
  <si>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</si>
  <si>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</si>
  <si>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</si>
  <si>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</si>
  <si>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</si>
  <si>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</si>
  <si>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</si>
  <si>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</si>
  <si>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</si>
  <si>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</si>
  <si>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</si>
  <si>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</si>
  <si>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</si>
  <si>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</si>
  <si>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</si>
  <si>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</si>
  <si>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</si>
  <si>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</si>
  <si>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EXPORT_PARAM_SRC_KIND</t>
  </si>
  <si>
    <t>3</t>
  </si>
  <si>
    <t>EXPORT_SRC_CODE</t>
  </si>
  <si>
    <t>09091</t>
  </si>
  <si>
    <t>ОТЧЕТ ОБ ИСПОЛНЕНИИ БЮДЖЕТА МО СУХОВСКОЕ СЕЛЬСКОЕ ПОСЕЛЕНИЕ</t>
  </si>
  <si>
    <t>% исполнения</t>
  </si>
  <si>
    <t>7</t>
  </si>
  <si>
    <t>%исполнения</t>
  </si>
  <si>
    <t>на 01.09.2016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</si>
</sst>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2"/>
  <sheetViews>
    <sheetView showGridLines="0" tabSelected="1" zoomScaleNormal="100" workbookViewId="0">
      <selection activeCell="C20" sqref="C20"/>
    </sheetView>
  </sheetViews>
  <sheetFormatPr defaultRowHeight="12.75"/>
  <cols>
    <col min="1" max="1" width="43.7109375" customWidth="1"/>
    <col min="2" max="2" width="6.140625" customWidth="1"/>
    <col min="3" max="3" width="21.7109375" customWidth="1"/>
    <col min="4" max="4" width="14.5703125" customWidth="1"/>
    <col min="5" max="5" width="12.42578125" customWidth="1"/>
    <col min="6" max="7" width="18.7109375" customWidth="1"/>
    <col min="8" max="8" width="9.7109375" customWidth="1"/>
    <col min="9" max="9" width="9.140625" hidden="1" customWidth="1"/>
  </cols>
  <sheetData>
    <row r="1" spans="1:9" ht="15.4" customHeight="1">
      <c r="A1" s="113"/>
      <c r="B1" s="113"/>
      <c r="C1" s="113"/>
      <c r="D1" s="113"/>
      <c r="E1" s="3"/>
      <c r="F1" s="3"/>
      <c r="G1" s="4"/>
      <c r="I1" s="1" t="s">
        <v>29</v>
      </c>
    </row>
    <row r="2" spans="1:9" ht="15.4" customHeight="1" thickBot="1">
      <c r="A2" s="119" t="s">
        <v>499</v>
      </c>
      <c r="B2" s="119"/>
      <c r="C2" s="119"/>
      <c r="D2" s="119"/>
      <c r="E2" s="30"/>
      <c r="F2" s="30"/>
      <c r="G2" s="10" t="s">
        <v>3</v>
      </c>
    </row>
    <row r="3" spans="1:9">
      <c r="A3" s="120"/>
      <c r="B3" s="120"/>
      <c r="C3" s="120"/>
      <c r="D3" s="120"/>
      <c r="E3" s="108" t="s">
        <v>9</v>
      </c>
      <c r="F3" s="31" t="s">
        <v>9</v>
      </c>
      <c r="G3" s="7" t="s">
        <v>16</v>
      </c>
      <c r="I3" s="1" t="s">
        <v>40</v>
      </c>
    </row>
    <row r="4" spans="1:9" ht="14.85" customHeight="1">
      <c r="A4" s="114" t="s">
        <v>503</v>
      </c>
      <c r="B4" s="114"/>
      <c r="C4" s="114"/>
      <c r="D4" s="114"/>
      <c r="E4" s="35" t="s">
        <v>8</v>
      </c>
      <c r="F4" s="35" t="s">
        <v>8</v>
      </c>
      <c r="G4" s="22" t="s">
        <v>30</v>
      </c>
      <c r="I4" s="1" t="s">
        <v>30</v>
      </c>
    </row>
    <row r="5" spans="1:9">
      <c r="A5" s="2"/>
      <c r="B5" s="2"/>
      <c r="C5" s="2"/>
      <c r="D5" s="1"/>
      <c r="E5" s="35" t="s">
        <v>6</v>
      </c>
      <c r="F5" s="35" t="s">
        <v>6</v>
      </c>
      <c r="G5" s="26" t="s">
        <v>35</v>
      </c>
      <c r="I5" s="1" t="s">
        <v>38</v>
      </c>
    </row>
    <row r="6" spans="1:9" ht="21.75" customHeight="1">
      <c r="A6" s="6" t="s">
        <v>22</v>
      </c>
      <c r="B6" s="115" t="s">
        <v>31</v>
      </c>
      <c r="C6" s="116"/>
      <c r="D6" s="116"/>
      <c r="E6" s="35" t="s">
        <v>23</v>
      </c>
      <c r="F6" s="35" t="s">
        <v>23</v>
      </c>
      <c r="G6" s="26" t="s">
        <v>36</v>
      </c>
      <c r="I6" s="1" t="s">
        <v>2</v>
      </c>
    </row>
    <row r="7" spans="1:9">
      <c r="A7" s="6" t="s">
        <v>14</v>
      </c>
      <c r="B7" s="117" t="s">
        <v>32</v>
      </c>
      <c r="C7" s="117"/>
      <c r="D7" s="117"/>
      <c r="E7" s="35" t="s">
        <v>28</v>
      </c>
      <c r="F7" s="35" t="s">
        <v>28</v>
      </c>
      <c r="G7" s="36" t="s">
        <v>37</v>
      </c>
    </row>
    <row r="8" spans="1:9">
      <c r="A8" s="6" t="s">
        <v>33</v>
      </c>
      <c r="B8" s="6"/>
      <c r="C8" s="6"/>
      <c r="D8" s="5"/>
      <c r="E8" s="35"/>
      <c r="F8" s="35"/>
      <c r="G8" s="8" t="s">
        <v>29</v>
      </c>
    </row>
    <row r="9" spans="1:9" ht="13.5" thickBot="1">
      <c r="A9" s="6" t="s">
        <v>34</v>
      </c>
      <c r="B9" s="6"/>
      <c r="C9" s="16"/>
      <c r="D9" s="5"/>
      <c r="E9" s="35" t="s">
        <v>7</v>
      </c>
      <c r="F9" s="35" t="s">
        <v>7</v>
      </c>
      <c r="G9" s="9" t="s">
        <v>0</v>
      </c>
      <c r="I9" s="1" t="s">
        <v>39</v>
      </c>
    </row>
    <row r="10" spans="1:9" ht="20.25" customHeight="1" thickBot="1">
      <c r="A10" s="118" t="s">
        <v>20</v>
      </c>
      <c r="B10" s="118"/>
      <c r="C10" s="118"/>
      <c r="D10" s="118"/>
      <c r="E10" s="107"/>
      <c r="F10" s="25"/>
      <c r="G10" s="11"/>
    </row>
    <row r="11" spans="1:9" ht="4.1500000000000004" customHeight="1">
      <c r="A11" s="124" t="s">
        <v>4</v>
      </c>
      <c r="B11" s="127" t="s">
        <v>11</v>
      </c>
      <c r="C11" s="127" t="s">
        <v>24</v>
      </c>
      <c r="D11" s="121" t="s">
        <v>17</v>
      </c>
      <c r="E11" s="121" t="s">
        <v>12</v>
      </c>
      <c r="F11" s="121" t="s">
        <v>500</v>
      </c>
      <c r="G11" s="110" t="s">
        <v>15</v>
      </c>
    </row>
    <row r="12" spans="1:9" ht="3.6" customHeight="1">
      <c r="A12" s="125"/>
      <c r="B12" s="128"/>
      <c r="C12" s="128"/>
      <c r="D12" s="122"/>
      <c r="E12" s="122"/>
      <c r="F12" s="122"/>
      <c r="G12" s="111"/>
    </row>
    <row r="13" spans="1:9" ht="3" customHeight="1">
      <c r="A13" s="125"/>
      <c r="B13" s="128"/>
      <c r="C13" s="128"/>
      <c r="D13" s="122"/>
      <c r="E13" s="122"/>
      <c r="F13" s="122"/>
      <c r="G13" s="111"/>
    </row>
    <row r="14" spans="1:9" ht="3" customHeight="1">
      <c r="A14" s="125"/>
      <c r="B14" s="128"/>
      <c r="C14" s="128"/>
      <c r="D14" s="122"/>
      <c r="E14" s="122"/>
      <c r="F14" s="122"/>
      <c r="G14" s="111"/>
    </row>
    <row r="15" spans="1:9" ht="3" customHeight="1">
      <c r="A15" s="125"/>
      <c r="B15" s="128"/>
      <c r="C15" s="128"/>
      <c r="D15" s="122"/>
      <c r="E15" s="122"/>
      <c r="F15" s="122"/>
      <c r="G15" s="111"/>
    </row>
    <row r="16" spans="1:9" ht="3" customHeight="1">
      <c r="A16" s="125"/>
      <c r="B16" s="128"/>
      <c r="C16" s="128"/>
      <c r="D16" s="122"/>
      <c r="E16" s="122"/>
      <c r="F16" s="122"/>
      <c r="G16" s="111"/>
    </row>
    <row r="17" spans="1:7" ht="23.45" customHeight="1">
      <c r="A17" s="126"/>
      <c r="B17" s="129"/>
      <c r="C17" s="129"/>
      <c r="D17" s="123"/>
      <c r="E17" s="123"/>
      <c r="F17" s="123"/>
      <c r="G17" s="112"/>
    </row>
    <row r="18" spans="1:7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19" t="s">
        <v>2</v>
      </c>
      <c r="F18" s="34" t="s">
        <v>13</v>
      </c>
      <c r="G18" s="20" t="s">
        <v>501</v>
      </c>
    </row>
    <row r="19" spans="1:7">
      <c r="A19" s="41" t="s">
        <v>5</v>
      </c>
      <c r="B19" s="37" t="s">
        <v>10</v>
      </c>
      <c r="C19" s="84" t="s">
        <v>41</v>
      </c>
      <c r="D19" s="39">
        <v>22603128</v>
      </c>
      <c r="E19" s="38">
        <v>14233591.33</v>
      </c>
      <c r="F19" s="38">
        <f>E19/D19*100</f>
        <v>62.971776870882643</v>
      </c>
      <c r="G19" s="39">
        <f>D19-E19</f>
        <v>8369536.6699999999</v>
      </c>
    </row>
    <row r="20" spans="1:7">
      <c r="A20" s="50" t="s">
        <v>42</v>
      </c>
      <c r="B20" s="44"/>
      <c r="C20" s="86"/>
      <c r="D20" s="46"/>
      <c r="E20" s="46"/>
      <c r="F20" s="46"/>
      <c r="G20" s="48"/>
    </row>
    <row r="21" spans="1:7">
      <c r="A21" s="51" t="s">
        <v>43</v>
      </c>
      <c r="B21" s="45" t="s">
        <v>10</v>
      </c>
      <c r="C21" s="87" t="s">
        <v>44</v>
      </c>
      <c r="D21" s="47">
        <v>8613500</v>
      </c>
      <c r="E21" s="47">
        <v>3057962.9</v>
      </c>
      <c r="F21" s="38">
        <f t="shared" ref="F21:F37" si="0">E21/D21*100</f>
        <v>35.501978289893771</v>
      </c>
      <c r="G21" s="39">
        <f t="shared" ref="G21:G24" si="1">D21-E21</f>
        <v>5555537.0999999996</v>
      </c>
    </row>
    <row r="22" spans="1:7">
      <c r="A22" s="51" t="s">
        <v>45</v>
      </c>
      <c r="B22" s="45" t="s">
        <v>10</v>
      </c>
      <c r="C22" s="87" t="s">
        <v>46</v>
      </c>
      <c r="D22" s="47">
        <v>456000</v>
      </c>
      <c r="E22" s="47">
        <v>328800.55</v>
      </c>
      <c r="F22" s="38">
        <f t="shared" si="0"/>
        <v>72.105383771929823</v>
      </c>
      <c r="G22" s="39">
        <f t="shared" si="1"/>
        <v>127199.45000000001</v>
      </c>
    </row>
    <row r="23" spans="1:7">
      <c r="A23" s="51" t="s">
        <v>47</v>
      </c>
      <c r="B23" s="45" t="s">
        <v>10</v>
      </c>
      <c r="C23" s="87" t="s">
        <v>48</v>
      </c>
      <c r="D23" s="47">
        <v>456000</v>
      </c>
      <c r="E23" s="47">
        <v>328800.55</v>
      </c>
      <c r="F23" s="38">
        <f t="shared" si="0"/>
        <v>72.105383771929823</v>
      </c>
      <c r="G23" s="39">
        <f t="shared" si="1"/>
        <v>127199.45000000001</v>
      </c>
    </row>
    <row r="24" spans="1:7" ht="67.5">
      <c r="A24" s="109" t="s">
        <v>49</v>
      </c>
      <c r="B24" s="45" t="s">
        <v>10</v>
      </c>
      <c r="C24" s="87" t="s">
        <v>50</v>
      </c>
      <c r="D24" s="47">
        <v>456000</v>
      </c>
      <c r="E24" s="47">
        <v>328696.55</v>
      </c>
      <c r="F24" s="38">
        <f t="shared" si="0"/>
        <v>72.082576754385968</v>
      </c>
      <c r="G24" s="39">
        <f t="shared" si="1"/>
        <v>127303.45000000001</v>
      </c>
    </row>
    <row r="25" spans="1:7" ht="90">
      <c r="A25" s="109" t="s">
        <v>51</v>
      </c>
      <c r="B25" s="45" t="s">
        <v>10</v>
      </c>
      <c r="C25" s="87" t="s">
        <v>52</v>
      </c>
      <c r="D25" s="47" t="s">
        <v>53</v>
      </c>
      <c r="E25" s="47">
        <v>327683.05</v>
      </c>
      <c r="F25" s="38"/>
      <c r="G25" s="49" t="str">
        <f t="shared" ref="G25:G48" si="2">IF(OR(D25="-",F25=D25),"-",D25-IF(F25="-",0,F25))</f>
        <v>-</v>
      </c>
    </row>
    <row r="26" spans="1:7" ht="67.5">
      <c r="A26" s="109" t="s">
        <v>54</v>
      </c>
      <c r="B26" s="45" t="s">
        <v>10</v>
      </c>
      <c r="C26" s="87" t="s">
        <v>55</v>
      </c>
      <c r="D26" s="47" t="s">
        <v>53</v>
      </c>
      <c r="E26" s="47">
        <v>1013.5</v>
      </c>
      <c r="F26" s="38"/>
      <c r="G26" s="49" t="str">
        <f t="shared" si="2"/>
        <v>-</v>
      </c>
    </row>
    <row r="27" spans="1:7" ht="33.75">
      <c r="A27" s="51" t="s">
        <v>56</v>
      </c>
      <c r="B27" s="45" t="s">
        <v>10</v>
      </c>
      <c r="C27" s="87" t="s">
        <v>57</v>
      </c>
      <c r="D27" s="47" t="s">
        <v>53</v>
      </c>
      <c r="E27" s="47">
        <v>104</v>
      </c>
      <c r="F27" s="38"/>
      <c r="G27" s="49" t="str">
        <f t="shared" si="2"/>
        <v>-</v>
      </c>
    </row>
    <row r="28" spans="1:7" ht="67.5">
      <c r="A28" s="51" t="s">
        <v>58</v>
      </c>
      <c r="B28" s="45" t="s">
        <v>10</v>
      </c>
      <c r="C28" s="87" t="s">
        <v>59</v>
      </c>
      <c r="D28" s="47" t="s">
        <v>53</v>
      </c>
      <c r="E28" s="47">
        <v>104</v>
      </c>
      <c r="F28" s="47"/>
      <c r="G28" s="49" t="str">
        <f t="shared" si="2"/>
        <v>-</v>
      </c>
    </row>
    <row r="29" spans="1:7" ht="33.75">
      <c r="A29" s="51" t="s">
        <v>60</v>
      </c>
      <c r="B29" s="45" t="s">
        <v>10</v>
      </c>
      <c r="C29" s="87" t="s">
        <v>61</v>
      </c>
      <c r="D29" s="47">
        <v>2235000</v>
      </c>
      <c r="E29" s="47">
        <v>1407955.83</v>
      </c>
      <c r="F29" s="38">
        <f t="shared" si="0"/>
        <v>62.995786577181214</v>
      </c>
      <c r="G29" s="39">
        <f t="shared" ref="G29:G32" si="3">D29-E29</f>
        <v>827044.16999999993</v>
      </c>
    </row>
    <row r="30" spans="1:7" ht="22.5">
      <c r="A30" s="51" t="s">
        <v>62</v>
      </c>
      <c r="B30" s="45" t="s">
        <v>10</v>
      </c>
      <c r="C30" s="87" t="s">
        <v>63</v>
      </c>
      <c r="D30" s="47">
        <v>2235000</v>
      </c>
      <c r="E30" s="47">
        <v>1407955.83</v>
      </c>
      <c r="F30" s="38">
        <f t="shared" si="0"/>
        <v>62.995786577181214</v>
      </c>
      <c r="G30" s="39">
        <f t="shared" si="3"/>
        <v>827044.16999999993</v>
      </c>
    </row>
    <row r="31" spans="1:7" ht="67.5">
      <c r="A31" s="51" t="s">
        <v>64</v>
      </c>
      <c r="B31" s="45" t="s">
        <v>10</v>
      </c>
      <c r="C31" s="87" t="s">
        <v>65</v>
      </c>
      <c r="D31" s="47">
        <v>699555</v>
      </c>
      <c r="E31" s="47">
        <v>472665.04</v>
      </c>
      <c r="F31" s="38">
        <f t="shared" si="0"/>
        <v>67.566530151310474</v>
      </c>
      <c r="G31" s="39">
        <f t="shared" si="3"/>
        <v>226889.96000000002</v>
      </c>
    </row>
    <row r="32" spans="1:7" ht="78.75">
      <c r="A32" s="109" t="s">
        <v>66</v>
      </c>
      <c r="B32" s="45" t="s">
        <v>10</v>
      </c>
      <c r="C32" s="87" t="s">
        <v>67</v>
      </c>
      <c r="D32" s="47">
        <v>11175</v>
      </c>
      <c r="E32" s="47">
        <v>7688.45</v>
      </c>
      <c r="F32" s="38">
        <f t="shared" si="0"/>
        <v>68.800447427293065</v>
      </c>
      <c r="G32" s="39">
        <f t="shared" si="3"/>
        <v>3486.55</v>
      </c>
    </row>
    <row r="33" spans="1:7" ht="67.5">
      <c r="A33" s="51" t="s">
        <v>68</v>
      </c>
      <c r="B33" s="45" t="s">
        <v>10</v>
      </c>
      <c r="C33" s="87" t="s">
        <v>69</v>
      </c>
      <c r="D33" s="47">
        <v>1524270</v>
      </c>
      <c r="E33" s="47">
        <v>996273.15</v>
      </c>
      <c r="F33" s="38">
        <f t="shared" si="0"/>
        <v>65.360674289987998</v>
      </c>
      <c r="G33" s="39">
        <f>D33-E33</f>
        <v>527996.85</v>
      </c>
    </row>
    <row r="34" spans="1:7" ht="67.5">
      <c r="A34" s="51" t="s">
        <v>70</v>
      </c>
      <c r="B34" s="45" t="s">
        <v>10</v>
      </c>
      <c r="C34" s="87" t="s">
        <v>71</v>
      </c>
      <c r="D34" s="47" t="s">
        <v>53</v>
      </c>
      <c r="E34" s="47">
        <v>-68670.81</v>
      </c>
      <c r="F34" s="47"/>
      <c r="G34" s="49" t="str">
        <f t="shared" si="2"/>
        <v>-</v>
      </c>
    </row>
    <row r="35" spans="1:7">
      <c r="A35" s="51" t="s">
        <v>72</v>
      </c>
      <c r="B35" s="45" t="s">
        <v>10</v>
      </c>
      <c r="C35" s="87" t="s">
        <v>73</v>
      </c>
      <c r="D35" s="47">
        <v>5622500</v>
      </c>
      <c r="E35" s="47">
        <v>1104334.0900000001</v>
      </c>
      <c r="F35" s="38">
        <f t="shared" si="0"/>
        <v>19.641335526900846</v>
      </c>
      <c r="G35" s="39">
        <f t="shared" ref="G35:G37" si="4">D35-E35</f>
        <v>4518165.91</v>
      </c>
    </row>
    <row r="36" spans="1:7">
      <c r="A36" s="51" t="s">
        <v>74</v>
      </c>
      <c r="B36" s="45" t="s">
        <v>10</v>
      </c>
      <c r="C36" s="87" t="s">
        <v>75</v>
      </c>
      <c r="D36" s="47">
        <v>620000</v>
      </c>
      <c r="E36" s="47">
        <v>83275.94</v>
      </c>
      <c r="F36" s="38">
        <f t="shared" si="0"/>
        <v>13.431603225806452</v>
      </c>
      <c r="G36" s="39">
        <f t="shared" si="4"/>
        <v>536724.06000000006</v>
      </c>
    </row>
    <row r="37" spans="1:7" ht="33.75">
      <c r="A37" s="51" t="s">
        <v>76</v>
      </c>
      <c r="B37" s="45" t="s">
        <v>10</v>
      </c>
      <c r="C37" s="87" t="s">
        <v>77</v>
      </c>
      <c r="D37" s="47">
        <v>620000</v>
      </c>
      <c r="E37" s="47">
        <v>83275.94</v>
      </c>
      <c r="F37" s="38">
        <f t="shared" si="0"/>
        <v>13.431603225806452</v>
      </c>
      <c r="G37" s="39">
        <f t="shared" si="4"/>
        <v>536724.06000000006</v>
      </c>
    </row>
    <row r="38" spans="1:7" ht="67.5">
      <c r="A38" s="51" t="s">
        <v>78</v>
      </c>
      <c r="B38" s="45" t="s">
        <v>10</v>
      </c>
      <c r="C38" s="87" t="s">
        <v>79</v>
      </c>
      <c r="D38" s="47" t="s">
        <v>53</v>
      </c>
      <c r="E38" s="47">
        <v>81129.62</v>
      </c>
      <c r="F38" s="47"/>
      <c r="G38" s="49" t="str">
        <f t="shared" si="2"/>
        <v>-</v>
      </c>
    </row>
    <row r="39" spans="1:7" ht="45">
      <c r="A39" s="51" t="s">
        <v>80</v>
      </c>
      <c r="B39" s="45" t="s">
        <v>10</v>
      </c>
      <c r="C39" s="87" t="s">
        <v>81</v>
      </c>
      <c r="D39" s="47" t="s">
        <v>53</v>
      </c>
      <c r="E39" s="47">
        <v>2146.3200000000002</v>
      </c>
      <c r="F39" s="47"/>
      <c r="G39" s="49" t="str">
        <f t="shared" si="2"/>
        <v>-</v>
      </c>
    </row>
    <row r="40" spans="1:7">
      <c r="A40" s="51" t="s">
        <v>82</v>
      </c>
      <c r="B40" s="45" t="s">
        <v>10</v>
      </c>
      <c r="C40" s="87" t="s">
        <v>83</v>
      </c>
      <c r="D40" s="47">
        <v>5002500</v>
      </c>
      <c r="E40" s="47">
        <v>1021058.15</v>
      </c>
      <c r="F40" s="38">
        <f t="shared" ref="F40:F47" si="5">E40/D40*100</f>
        <v>20.410957521239382</v>
      </c>
      <c r="G40" s="39">
        <f t="shared" ref="G40:G47" si="6">D40-E40</f>
        <v>3981441.85</v>
      </c>
    </row>
    <row r="41" spans="1:7">
      <c r="A41" s="51" t="s">
        <v>84</v>
      </c>
      <c r="B41" s="45" t="s">
        <v>10</v>
      </c>
      <c r="C41" s="87" t="s">
        <v>85</v>
      </c>
      <c r="D41" s="47">
        <v>2651300</v>
      </c>
      <c r="E41" s="47">
        <v>689813.68</v>
      </c>
      <c r="F41" s="38">
        <f t="shared" si="5"/>
        <v>26.017941387243997</v>
      </c>
      <c r="G41" s="39">
        <f t="shared" si="6"/>
        <v>1961486.3199999998</v>
      </c>
    </row>
    <row r="42" spans="1:7" ht="33.75">
      <c r="A42" s="51" t="s">
        <v>86</v>
      </c>
      <c r="B42" s="45" t="s">
        <v>10</v>
      </c>
      <c r="C42" s="87" t="s">
        <v>87</v>
      </c>
      <c r="D42" s="47">
        <v>2651300</v>
      </c>
      <c r="E42" s="47">
        <v>689813.68</v>
      </c>
      <c r="F42" s="38">
        <f t="shared" si="5"/>
        <v>26.017941387243997</v>
      </c>
      <c r="G42" s="39">
        <f t="shared" si="6"/>
        <v>1961486.3199999998</v>
      </c>
    </row>
    <row r="43" spans="1:7">
      <c r="A43" s="51" t="s">
        <v>88</v>
      </c>
      <c r="B43" s="45" t="s">
        <v>10</v>
      </c>
      <c r="C43" s="87" t="s">
        <v>89</v>
      </c>
      <c r="D43" s="47">
        <v>2351200</v>
      </c>
      <c r="E43" s="47">
        <v>331244.46999999997</v>
      </c>
      <c r="F43" s="38">
        <f t="shared" si="5"/>
        <v>14.088315328342974</v>
      </c>
      <c r="G43" s="39">
        <f t="shared" si="6"/>
        <v>2019955.53</v>
      </c>
    </row>
    <row r="44" spans="1:7" ht="33.75">
      <c r="A44" s="51" t="s">
        <v>90</v>
      </c>
      <c r="B44" s="45" t="s">
        <v>10</v>
      </c>
      <c r="C44" s="87" t="s">
        <v>91</v>
      </c>
      <c r="D44" s="47">
        <v>2351200</v>
      </c>
      <c r="E44" s="47">
        <v>331244.46999999997</v>
      </c>
      <c r="F44" s="38">
        <f t="shared" si="5"/>
        <v>14.088315328342974</v>
      </c>
      <c r="G44" s="39">
        <f t="shared" si="6"/>
        <v>2019955.53</v>
      </c>
    </row>
    <row r="45" spans="1:7">
      <c r="A45" s="51" t="s">
        <v>92</v>
      </c>
      <c r="B45" s="45" t="s">
        <v>10</v>
      </c>
      <c r="C45" s="87" t="s">
        <v>93</v>
      </c>
      <c r="D45" s="47">
        <v>10000</v>
      </c>
      <c r="E45" s="47">
        <v>1700</v>
      </c>
      <c r="F45" s="38">
        <f t="shared" si="5"/>
        <v>17</v>
      </c>
      <c r="G45" s="39">
        <f t="shared" si="6"/>
        <v>8300</v>
      </c>
    </row>
    <row r="46" spans="1:7" ht="45">
      <c r="A46" s="51" t="s">
        <v>94</v>
      </c>
      <c r="B46" s="45" t="s">
        <v>10</v>
      </c>
      <c r="C46" s="87" t="s">
        <v>95</v>
      </c>
      <c r="D46" s="47">
        <v>10000</v>
      </c>
      <c r="E46" s="47">
        <v>1700</v>
      </c>
      <c r="F46" s="38">
        <f t="shared" si="5"/>
        <v>17</v>
      </c>
      <c r="G46" s="39">
        <f t="shared" si="6"/>
        <v>8300</v>
      </c>
    </row>
    <row r="47" spans="1:7" ht="67.5">
      <c r="A47" s="51" t="s">
        <v>96</v>
      </c>
      <c r="B47" s="45" t="s">
        <v>10</v>
      </c>
      <c r="C47" s="87" t="s">
        <v>97</v>
      </c>
      <c r="D47" s="47">
        <v>10000</v>
      </c>
      <c r="E47" s="47">
        <v>1700</v>
      </c>
      <c r="F47" s="38">
        <f t="shared" si="5"/>
        <v>17</v>
      </c>
      <c r="G47" s="39">
        <f t="shared" si="6"/>
        <v>8300</v>
      </c>
    </row>
    <row r="48" spans="1:7" ht="67.5">
      <c r="A48" s="51" t="s">
        <v>98</v>
      </c>
      <c r="B48" s="45" t="s">
        <v>10</v>
      </c>
      <c r="C48" s="87" t="s">
        <v>99</v>
      </c>
      <c r="D48" s="47" t="s">
        <v>53</v>
      </c>
      <c r="E48" s="47">
        <v>1700</v>
      </c>
      <c r="F48" s="47"/>
      <c r="G48" s="49" t="str">
        <f t="shared" si="2"/>
        <v>-</v>
      </c>
    </row>
    <row r="49" spans="1:7" ht="33.75">
      <c r="A49" s="51" t="s">
        <v>100</v>
      </c>
      <c r="B49" s="45" t="s">
        <v>10</v>
      </c>
      <c r="C49" s="87" t="s">
        <v>101</v>
      </c>
      <c r="D49" s="47">
        <v>274000</v>
      </c>
      <c r="E49" s="47">
        <v>148057.60999999999</v>
      </c>
      <c r="F49" s="38">
        <f t="shared" ref="F49:F56" si="7">E49/D49*100</f>
        <v>54.035624087591238</v>
      </c>
      <c r="G49" s="39">
        <f t="shared" ref="G49:G55" si="8">D49-E49</f>
        <v>125942.39000000001</v>
      </c>
    </row>
    <row r="50" spans="1:7" ht="67.5">
      <c r="A50" s="109" t="s">
        <v>102</v>
      </c>
      <c r="B50" s="45" t="s">
        <v>10</v>
      </c>
      <c r="C50" s="87" t="s">
        <v>103</v>
      </c>
      <c r="D50" s="47">
        <v>274000</v>
      </c>
      <c r="E50" s="47">
        <v>148057.60999999999</v>
      </c>
      <c r="F50" s="38">
        <f t="shared" si="7"/>
        <v>54.035624087591238</v>
      </c>
      <c r="G50" s="39">
        <f t="shared" si="8"/>
        <v>125942.39000000001</v>
      </c>
    </row>
    <row r="51" spans="1:7" ht="67.5">
      <c r="A51" s="109" t="s">
        <v>104</v>
      </c>
      <c r="B51" s="45" t="s">
        <v>10</v>
      </c>
      <c r="C51" s="87" t="s">
        <v>105</v>
      </c>
      <c r="D51" s="47">
        <v>274000</v>
      </c>
      <c r="E51" s="47">
        <v>148057.60999999999</v>
      </c>
      <c r="F51" s="38">
        <f t="shared" si="7"/>
        <v>54.035624087591238</v>
      </c>
      <c r="G51" s="39">
        <f t="shared" si="8"/>
        <v>125942.39000000001</v>
      </c>
    </row>
    <row r="52" spans="1:7" ht="67.5">
      <c r="A52" s="51" t="s">
        <v>106</v>
      </c>
      <c r="B52" s="45" t="s">
        <v>10</v>
      </c>
      <c r="C52" s="87" t="s">
        <v>107</v>
      </c>
      <c r="D52" s="47">
        <v>274000</v>
      </c>
      <c r="E52" s="47">
        <v>148057.60999999999</v>
      </c>
      <c r="F52" s="38">
        <f t="shared" si="7"/>
        <v>54.035624087591238</v>
      </c>
      <c r="G52" s="39">
        <f t="shared" si="8"/>
        <v>125942.39000000001</v>
      </c>
    </row>
    <row r="53" spans="1:7" ht="22.5">
      <c r="A53" s="51" t="s">
        <v>108</v>
      </c>
      <c r="B53" s="45" t="s">
        <v>10</v>
      </c>
      <c r="C53" s="87" t="s">
        <v>109</v>
      </c>
      <c r="D53" s="47">
        <v>16000</v>
      </c>
      <c r="E53" s="47">
        <v>6348.82</v>
      </c>
      <c r="F53" s="38">
        <f t="shared" si="7"/>
        <v>39.680124999999997</v>
      </c>
      <c r="G53" s="39">
        <f t="shared" si="8"/>
        <v>9651.18</v>
      </c>
    </row>
    <row r="54" spans="1:7">
      <c r="A54" s="51" t="s">
        <v>110</v>
      </c>
      <c r="B54" s="45" t="s">
        <v>10</v>
      </c>
      <c r="C54" s="87" t="s">
        <v>111</v>
      </c>
      <c r="D54" s="47">
        <v>16000</v>
      </c>
      <c r="E54" s="47">
        <v>4220</v>
      </c>
      <c r="F54" s="38">
        <f t="shared" si="7"/>
        <v>26.375</v>
      </c>
      <c r="G54" s="39">
        <f t="shared" si="8"/>
        <v>11780</v>
      </c>
    </row>
    <row r="55" spans="1:7">
      <c r="A55" s="51" t="s">
        <v>112</v>
      </c>
      <c r="B55" s="45" t="s">
        <v>10</v>
      </c>
      <c r="C55" s="87" t="s">
        <v>113</v>
      </c>
      <c r="D55" s="47">
        <v>16000</v>
      </c>
      <c r="E55" s="47">
        <v>4220</v>
      </c>
      <c r="F55" s="38">
        <f t="shared" si="7"/>
        <v>26.375</v>
      </c>
      <c r="G55" s="39">
        <f t="shared" si="8"/>
        <v>11780</v>
      </c>
    </row>
    <row r="56" spans="1:7" ht="22.5">
      <c r="A56" s="51" t="s">
        <v>114</v>
      </c>
      <c r="B56" s="45" t="s">
        <v>10</v>
      </c>
      <c r="C56" s="87" t="s">
        <v>115</v>
      </c>
      <c r="D56" s="47">
        <v>16000</v>
      </c>
      <c r="E56" s="47">
        <v>4220</v>
      </c>
      <c r="F56" s="38">
        <f t="shared" si="7"/>
        <v>26.375</v>
      </c>
      <c r="G56" s="39">
        <f>D56-E56</f>
        <v>11780</v>
      </c>
    </row>
    <row r="57" spans="1:7">
      <c r="A57" s="51" t="s">
        <v>116</v>
      </c>
      <c r="B57" s="45" t="s">
        <v>10</v>
      </c>
      <c r="C57" s="87" t="s">
        <v>117</v>
      </c>
      <c r="D57" s="47" t="s">
        <v>53</v>
      </c>
      <c r="E57" s="47">
        <v>2128.8200000000002</v>
      </c>
      <c r="F57" s="47"/>
      <c r="G57" s="49" t="str">
        <f t="shared" ref="G57:G62" si="9">IF(OR(D57="-",F57=D57),"-",D57-IF(F57="-",0,F57))</f>
        <v>-</v>
      </c>
    </row>
    <row r="58" spans="1:7">
      <c r="A58" s="51" t="s">
        <v>118</v>
      </c>
      <c r="B58" s="45" t="s">
        <v>10</v>
      </c>
      <c r="C58" s="87" t="s">
        <v>119</v>
      </c>
      <c r="D58" s="47" t="s">
        <v>53</v>
      </c>
      <c r="E58" s="47">
        <v>2128.8200000000002</v>
      </c>
      <c r="F58" s="47"/>
      <c r="G58" s="49" t="str">
        <f t="shared" si="9"/>
        <v>-</v>
      </c>
    </row>
    <row r="59" spans="1:7" ht="22.5">
      <c r="A59" s="51" t="s">
        <v>120</v>
      </c>
      <c r="B59" s="45" t="s">
        <v>10</v>
      </c>
      <c r="C59" s="87" t="s">
        <v>121</v>
      </c>
      <c r="D59" s="47" t="s">
        <v>53</v>
      </c>
      <c r="E59" s="47">
        <v>2128.8200000000002</v>
      </c>
      <c r="F59" s="47"/>
      <c r="G59" s="49" t="str">
        <f t="shared" si="9"/>
        <v>-</v>
      </c>
    </row>
    <row r="60" spans="1:7">
      <c r="A60" s="51" t="s">
        <v>122</v>
      </c>
      <c r="B60" s="45" t="s">
        <v>10</v>
      </c>
      <c r="C60" s="87" t="s">
        <v>123</v>
      </c>
      <c r="D60" s="47" t="s">
        <v>53</v>
      </c>
      <c r="E60" s="47">
        <v>60766</v>
      </c>
      <c r="F60" s="47"/>
      <c r="G60" s="49" t="str">
        <f t="shared" si="9"/>
        <v>-</v>
      </c>
    </row>
    <row r="61" spans="1:7">
      <c r="A61" s="51" t="s">
        <v>124</v>
      </c>
      <c r="B61" s="45" t="s">
        <v>10</v>
      </c>
      <c r="C61" s="87" t="s">
        <v>125</v>
      </c>
      <c r="D61" s="47" t="s">
        <v>53</v>
      </c>
      <c r="E61" s="47">
        <v>60766</v>
      </c>
      <c r="F61" s="47"/>
      <c r="G61" s="49" t="str">
        <f t="shared" si="9"/>
        <v>-</v>
      </c>
    </row>
    <row r="62" spans="1:7" ht="22.5">
      <c r="A62" s="51" t="s">
        <v>126</v>
      </c>
      <c r="B62" s="45" t="s">
        <v>10</v>
      </c>
      <c r="C62" s="87" t="s">
        <v>127</v>
      </c>
      <c r="D62" s="47" t="s">
        <v>53</v>
      </c>
      <c r="E62" s="47">
        <v>60766</v>
      </c>
      <c r="F62" s="47"/>
      <c r="G62" s="49" t="str">
        <f t="shared" si="9"/>
        <v>-</v>
      </c>
    </row>
    <row r="63" spans="1:7">
      <c r="A63" s="51" t="s">
        <v>128</v>
      </c>
      <c r="B63" s="45" t="s">
        <v>10</v>
      </c>
      <c r="C63" s="87" t="s">
        <v>129</v>
      </c>
      <c r="D63" s="47">
        <v>13989628</v>
      </c>
      <c r="E63" s="47">
        <v>11175628.43</v>
      </c>
      <c r="F63" s="38">
        <f t="shared" ref="F63:F85" si="10">E63/D63*100</f>
        <v>79.885100804681869</v>
      </c>
      <c r="G63" s="39">
        <f t="shared" ref="G63:G85" si="11">D63-E63</f>
        <v>2813999.5700000003</v>
      </c>
    </row>
    <row r="64" spans="1:7" ht="33.75">
      <c r="A64" s="51" t="s">
        <v>130</v>
      </c>
      <c r="B64" s="45" t="s">
        <v>10</v>
      </c>
      <c r="C64" s="87" t="s">
        <v>131</v>
      </c>
      <c r="D64" s="47">
        <v>13919628</v>
      </c>
      <c r="E64" s="47">
        <v>11220392.75</v>
      </c>
      <c r="F64" s="38">
        <f t="shared" si="10"/>
        <v>80.608423946387077</v>
      </c>
      <c r="G64" s="39">
        <f t="shared" si="11"/>
        <v>2699235.25</v>
      </c>
    </row>
    <row r="65" spans="1:7" ht="22.5">
      <c r="A65" s="51" t="s">
        <v>132</v>
      </c>
      <c r="B65" s="45" t="s">
        <v>10</v>
      </c>
      <c r="C65" s="87" t="s">
        <v>133</v>
      </c>
      <c r="D65" s="47">
        <v>5609100</v>
      </c>
      <c r="E65" s="47">
        <v>4592565</v>
      </c>
      <c r="F65" s="38">
        <f t="shared" si="10"/>
        <v>81.877039097181367</v>
      </c>
      <c r="G65" s="39">
        <f t="shared" si="11"/>
        <v>1016535</v>
      </c>
    </row>
    <row r="66" spans="1:7">
      <c r="A66" s="51" t="s">
        <v>134</v>
      </c>
      <c r="B66" s="45" t="s">
        <v>10</v>
      </c>
      <c r="C66" s="87" t="s">
        <v>135</v>
      </c>
      <c r="D66" s="47">
        <v>5609100</v>
      </c>
      <c r="E66" s="47">
        <v>4592565</v>
      </c>
      <c r="F66" s="38">
        <f t="shared" si="10"/>
        <v>81.877039097181367</v>
      </c>
      <c r="G66" s="39">
        <f t="shared" si="11"/>
        <v>1016535</v>
      </c>
    </row>
    <row r="67" spans="1:7" ht="22.5">
      <c r="A67" s="51" t="s">
        <v>136</v>
      </c>
      <c r="B67" s="45" t="s">
        <v>10</v>
      </c>
      <c r="C67" s="87" t="s">
        <v>137</v>
      </c>
      <c r="D67" s="47">
        <v>5609100</v>
      </c>
      <c r="E67" s="47">
        <v>4592565</v>
      </c>
      <c r="F67" s="38">
        <f t="shared" si="10"/>
        <v>81.877039097181367</v>
      </c>
      <c r="G67" s="39">
        <f t="shared" si="11"/>
        <v>1016535</v>
      </c>
    </row>
    <row r="68" spans="1:7" ht="22.5">
      <c r="A68" s="51" t="s">
        <v>138</v>
      </c>
      <c r="B68" s="45" t="s">
        <v>10</v>
      </c>
      <c r="C68" s="87" t="s">
        <v>139</v>
      </c>
      <c r="D68" s="47">
        <v>2916361</v>
      </c>
      <c r="E68" s="47">
        <v>2916361</v>
      </c>
      <c r="F68" s="38">
        <f t="shared" si="10"/>
        <v>100</v>
      </c>
      <c r="G68" s="39">
        <f t="shared" si="11"/>
        <v>0</v>
      </c>
    </row>
    <row r="69" spans="1:7" ht="67.5">
      <c r="A69" s="109" t="s">
        <v>140</v>
      </c>
      <c r="B69" s="45" t="s">
        <v>10</v>
      </c>
      <c r="C69" s="87" t="s">
        <v>141</v>
      </c>
      <c r="D69" s="47">
        <v>1119464</v>
      </c>
      <c r="E69" s="47">
        <v>1119464</v>
      </c>
      <c r="F69" s="38">
        <f t="shared" si="10"/>
        <v>100</v>
      </c>
      <c r="G69" s="39">
        <f t="shared" si="11"/>
        <v>0</v>
      </c>
    </row>
    <row r="70" spans="1:7" ht="78.75">
      <c r="A70" s="109" t="s">
        <v>142</v>
      </c>
      <c r="B70" s="45" t="s">
        <v>10</v>
      </c>
      <c r="C70" s="87" t="s">
        <v>143</v>
      </c>
      <c r="D70" s="47">
        <v>1119464</v>
      </c>
      <c r="E70" s="47">
        <v>1119464</v>
      </c>
      <c r="F70" s="38">
        <f t="shared" si="10"/>
        <v>100</v>
      </c>
      <c r="G70" s="39">
        <f t="shared" si="11"/>
        <v>0</v>
      </c>
    </row>
    <row r="71" spans="1:7">
      <c r="A71" s="51" t="s">
        <v>144</v>
      </c>
      <c r="B71" s="45" t="s">
        <v>10</v>
      </c>
      <c r="C71" s="87" t="s">
        <v>145</v>
      </c>
      <c r="D71" s="47">
        <v>1796897</v>
      </c>
      <c r="E71" s="47">
        <v>1796897</v>
      </c>
      <c r="F71" s="38">
        <f t="shared" si="10"/>
        <v>100</v>
      </c>
      <c r="G71" s="39">
        <f t="shared" si="11"/>
        <v>0</v>
      </c>
    </row>
    <row r="72" spans="1:7">
      <c r="A72" s="51" t="s">
        <v>146</v>
      </c>
      <c r="B72" s="45" t="s">
        <v>10</v>
      </c>
      <c r="C72" s="87" t="s">
        <v>147</v>
      </c>
      <c r="D72" s="47">
        <v>1796897</v>
      </c>
      <c r="E72" s="47">
        <v>1796897</v>
      </c>
      <c r="F72" s="38">
        <f t="shared" si="10"/>
        <v>100</v>
      </c>
      <c r="G72" s="39">
        <f t="shared" si="11"/>
        <v>0</v>
      </c>
    </row>
    <row r="73" spans="1:7" ht="22.5">
      <c r="A73" s="51" t="s">
        <v>148</v>
      </c>
      <c r="B73" s="45" t="s">
        <v>10</v>
      </c>
      <c r="C73" s="87" t="s">
        <v>149</v>
      </c>
      <c r="D73" s="47">
        <v>97630</v>
      </c>
      <c r="E73" s="47">
        <v>73472.5</v>
      </c>
      <c r="F73" s="38">
        <f t="shared" si="10"/>
        <v>75.25606883130186</v>
      </c>
      <c r="G73" s="39">
        <f t="shared" si="11"/>
        <v>24157.5</v>
      </c>
    </row>
    <row r="74" spans="1:7" ht="33.75">
      <c r="A74" s="51" t="s">
        <v>150</v>
      </c>
      <c r="B74" s="45" t="s">
        <v>10</v>
      </c>
      <c r="C74" s="87" t="s">
        <v>151</v>
      </c>
      <c r="D74" s="47">
        <v>96630</v>
      </c>
      <c r="E74" s="47">
        <v>72472.5</v>
      </c>
      <c r="F74" s="38">
        <f t="shared" si="10"/>
        <v>75</v>
      </c>
      <c r="G74" s="39">
        <f t="shared" si="11"/>
        <v>24157.5</v>
      </c>
    </row>
    <row r="75" spans="1:7" ht="33.75">
      <c r="A75" s="51" t="s">
        <v>152</v>
      </c>
      <c r="B75" s="45" t="s">
        <v>10</v>
      </c>
      <c r="C75" s="87" t="s">
        <v>153</v>
      </c>
      <c r="D75" s="47">
        <v>96630</v>
      </c>
      <c r="E75" s="47">
        <v>72472.5</v>
      </c>
      <c r="F75" s="38">
        <f t="shared" si="10"/>
        <v>75</v>
      </c>
      <c r="G75" s="39">
        <f t="shared" si="11"/>
        <v>24157.5</v>
      </c>
    </row>
    <row r="76" spans="1:7" ht="33.75">
      <c r="A76" s="51" t="s">
        <v>154</v>
      </c>
      <c r="B76" s="45" t="s">
        <v>10</v>
      </c>
      <c r="C76" s="87" t="s">
        <v>155</v>
      </c>
      <c r="D76" s="47">
        <v>1000</v>
      </c>
      <c r="E76" s="47">
        <v>1000</v>
      </c>
      <c r="F76" s="38">
        <f t="shared" si="10"/>
        <v>100</v>
      </c>
      <c r="G76" s="39">
        <f t="shared" si="11"/>
        <v>0</v>
      </c>
    </row>
    <row r="77" spans="1:7" ht="33.75">
      <c r="A77" s="51" t="s">
        <v>156</v>
      </c>
      <c r="B77" s="45" t="s">
        <v>10</v>
      </c>
      <c r="C77" s="87" t="s">
        <v>157</v>
      </c>
      <c r="D77" s="47">
        <v>1000</v>
      </c>
      <c r="E77" s="47">
        <v>1000</v>
      </c>
      <c r="F77" s="38">
        <f t="shared" si="10"/>
        <v>100</v>
      </c>
      <c r="G77" s="39">
        <f t="shared" si="11"/>
        <v>0</v>
      </c>
    </row>
    <row r="78" spans="1:7">
      <c r="A78" s="51" t="s">
        <v>158</v>
      </c>
      <c r="B78" s="45" t="s">
        <v>10</v>
      </c>
      <c r="C78" s="87" t="s">
        <v>159</v>
      </c>
      <c r="D78" s="47">
        <v>5296537</v>
      </c>
      <c r="E78" s="47">
        <v>3637994.25</v>
      </c>
      <c r="F78" s="38">
        <f t="shared" si="10"/>
        <v>68.686280299750564</v>
      </c>
      <c r="G78" s="39">
        <f t="shared" si="11"/>
        <v>1658542.75</v>
      </c>
    </row>
    <row r="79" spans="1:7" ht="45">
      <c r="A79" s="51" t="s">
        <v>160</v>
      </c>
      <c r="B79" s="45" t="s">
        <v>10</v>
      </c>
      <c r="C79" s="87" t="s">
        <v>161</v>
      </c>
      <c r="D79" s="47">
        <v>185315</v>
      </c>
      <c r="E79" s="47">
        <v>138986.25</v>
      </c>
      <c r="F79" s="38">
        <f t="shared" si="10"/>
        <v>75</v>
      </c>
      <c r="G79" s="39">
        <f t="shared" si="11"/>
        <v>46328.75</v>
      </c>
    </row>
    <row r="80" spans="1:7" ht="56.25">
      <c r="A80" s="51" t="s">
        <v>162</v>
      </c>
      <c r="B80" s="45" t="s">
        <v>10</v>
      </c>
      <c r="C80" s="87" t="s">
        <v>163</v>
      </c>
      <c r="D80" s="47">
        <v>185315</v>
      </c>
      <c r="E80" s="47">
        <v>138986.25</v>
      </c>
      <c r="F80" s="38">
        <f t="shared" si="10"/>
        <v>75</v>
      </c>
      <c r="G80" s="39">
        <f t="shared" si="11"/>
        <v>46328.75</v>
      </c>
    </row>
    <row r="81" spans="1:7" ht="22.5">
      <c r="A81" s="51" t="s">
        <v>164</v>
      </c>
      <c r="B81" s="45" t="s">
        <v>10</v>
      </c>
      <c r="C81" s="87" t="s">
        <v>165</v>
      </c>
      <c r="D81" s="47">
        <v>5111222</v>
      </c>
      <c r="E81" s="47">
        <v>3499008</v>
      </c>
      <c r="F81" s="38">
        <f t="shared" si="10"/>
        <v>68.457366946691025</v>
      </c>
      <c r="G81" s="39">
        <f t="shared" si="11"/>
        <v>1612214</v>
      </c>
    </row>
    <row r="82" spans="1:7" ht="22.5">
      <c r="A82" s="51" t="s">
        <v>166</v>
      </c>
      <c r="B82" s="45" t="s">
        <v>10</v>
      </c>
      <c r="C82" s="87" t="s">
        <v>167</v>
      </c>
      <c r="D82" s="47">
        <v>5111222</v>
      </c>
      <c r="E82" s="47">
        <v>3499008</v>
      </c>
      <c r="F82" s="38">
        <f t="shared" si="10"/>
        <v>68.457366946691025</v>
      </c>
      <c r="G82" s="39">
        <f t="shared" si="11"/>
        <v>1612214</v>
      </c>
    </row>
    <row r="83" spans="1:7">
      <c r="A83" s="51" t="s">
        <v>168</v>
      </c>
      <c r="B83" s="45" t="s">
        <v>10</v>
      </c>
      <c r="C83" s="87" t="s">
        <v>169</v>
      </c>
      <c r="D83" s="47">
        <v>70000</v>
      </c>
      <c r="E83" s="47">
        <v>80000</v>
      </c>
      <c r="F83" s="38">
        <f t="shared" si="10"/>
        <v>114.28571428571428</v>
      </c>
      <c r="G83" s="39">
        <f t="shared" si="11"/>
        <v>-10000</v>
      </c>
    </row>
    <row r="84" spans="1:7" ht="22.5">
      <c r="A84" s="51" t="s">
        <v>170</v>
      </c>
      <c r="B84" s="45" t="s">
        <v>10</v>
      </c>
      <c r="C84" s="87" t="s">
        <v>171</v>
      </c>
      <c r="D84" s="47">
        <v>70000</v>
      </c>
      <c r="E84" s="47">
        <v>80000</v>
      </c>
      <c r="F84" s="38">
        <f t="shared" si="10"/>
        <v>114.28571428571428</v>
      </c>
      <c r="G84" s="39">
        <f t="shared" si="11"/>
        <v>-10000</v>
      </c>
    </row>
    <row r="85" spans="1:7" ht="22.5">
      <c r="A85" s="51" t="s">
        <v>170</v>
      </c>
      <c r="B85" s="45" t="s">
        <v>10</v>
      </c>
      <c r="C85" s="87" t="s">
        <v>172</v>
      </c>
      <c r="D85" s="47">
        <v>70000</v>
      </c>
      <c r="E85" s="47">
        <v>80000</v>
      </c>
      <c r="F85" s="38">
        <f t="shared" si="10"/>
        <v>114.28571428571428</v>
      </c>
      <c r="G85" s="39">
        <f t="shared" si="11"/>
        <v>-10000</v>
      </c>
    </row>
    <row r="86" spans="1:7" ht="78.75">
      <c r="A86" s="51" t="s">
        <v>173</v>
      </c>
      <c r="B86" s="45" t="s">
        <v>10</v>
      </c>
      <c r="C86" s="87" t="s">
        <v>174</v>
      </c>
      <c r="D86" s="47" t="s">
        <v>53</v>
      </c>
      <c r="E86" s="47">
        <v>3609.46</v>
      </c>
      <c r="F86" s="47"/>
      <c r="G86" s="49" t="str">
        <f t="shared" ref="G86:G91" si="12">IF(OR(D86="-",F86=D86),"-",D86-IF(F86="-",0,F86))</f>
        <v>-</v>
      </c>
    </row>
    <row r="87" spans="1:7" ht="56.25">
      <c r="A87" s="51" t="s">
        <v>175</v>
      </c>
      <c r="B87" s="45" t="s">
        <v>10</v>
      </c>
      <c r="C87" s="87" t="s">
        <v>176</v>
      </c>
      <c r="D87" s="47" t="s">
        <v>53</v>
      </c>
      <c r="E87" s="47">
        <v>3609.46</v>
      </c>
      <c r="F87" s="47"/>
      <c r="G87" s="49" t="str">
        <f t="shared" si="12"/>
        <v>-</v>
      </c>
    </row>
    <row r="88" spans="1:7" ht="56.25">
      <c r="A88" s="51" t="s">
        <v>177</v>
      </c>
      <c r="B88" s="45" t="s">
        <v>10</v>
      </c>
      <c r="C88" s="87" t="s">
        <v>178</v>
      </c>
      <c r="D88" s="47" t="s">
        <v>53</v>
      </c>
      <c r="E88" s="47">
        <v>3609.46</v>
      </c>
      <c r="F88" s="47"/>
      <c r="G88" s="49" t="str">
        <f t="shared" si="12"/>
        <v>-</v>
      </c>
    </row>
    <row r="89" spans="1:7" ht="45">
      <c r="A89" s="51" t="s">
        <v>179</v>
      </c>
      <c r="B89" s="45" t="s">
        <v>10</v>
      </c>
      <c r="C89" s="87" t="s">
        <v>180</v>
      </c>
      <c r="D89" s="47" t="s">
        <v>53</v>
      </c>
      <c r="E89" s="47">
        <v>3609.46</v>
      </c>
      <c r="F89" s="47"/>
      <c r="G89" s="49" t="str">
        <f t="shared" si="12"/>
        <v>-</v>
      </c>
    </row>
    <row r="90" spans="1:7" ht="33.75">
      <c r="A90" s="51" t="s">
        <v>181</v>
      </c>
      <c r="B90" s="45" t="s">
        <v>10</v>
      </c>
      <c r="C90" s="87" t="s">
        <v>182</v>
      </c>
      <c r="D90" s="47" t="s">
        <v>53</v>
      </c>
      <c r="E90" s="47">
        <v>-128373.78</v>
      </c>
      <c r="F90" s="47"/>
      <c r="G90" s="49" t="str">
        <f t="shared" si="12"/>
        <v>-</v>
      </c>
    </row>
    <row r="91" spans="1:7" ht="45.75" thickBot="1">
      <c r="A91" s="51" t="s">
        <v>183</v>
      </c>
      <c r="B91" s="45" t="s">
        <v>10</v>
      </c>
      <c r="C91" s="87" t="s">
        <v>184</v>
      </c>
      <c r="D91" s="47" t="s">
        <v>53</v>
      </c>
      <c r="E91" s="47">
        <v>-128373.78</v>
      </c>
      <c r="F91" s="47"/>
      <c r="G91" s="49" t="str">
        <f t="shared" si="12"/>
        <v>-</v>
      </c>
    </row>
    <row r="92" spans="1:7" ht="13.15" customHeight="1">
      <c r="A92" s="52"/>
      <c r="B92" s="53"/>
      <c r="C92" s="53"/>
      <c r="D92" s="24"/>
      <c r="E92" s="24"/>
      <c r="F92" s="24"/>
      <c r="G92" s="24"/>
    </row>
  </sheetData>
  <mergeCells count="13">
    <mergeCell ref="G11:G17"/>
    <mergeCell ref="A1:D1"/>
    <mergeCell ref="A4:D4"/>
    <mergeCell ref="B6:D6"/>
    <mergeCell ref="B7:D7"/>
    <mergeCell ref="A10:D10"/>
    <mergeCell ref="A2:D3"/>
    <mergeCell ref="E11:E17"/>
    <mergeCell ref="A11:A17"/>
    <mergeCell ref="B11:B17"/>
    <mergeCell ref="C11:C17"/>
    <mergeCell ref="D11:D17"/>
    <mergeCell ref="F11:F17"/>
  </mergeCells>
  <conditionalFormatting sqref="G19">
    <cfRule type="cellIs" dxfId="385" priority="83" stopIfTrue="1" operator="equal">
      <formula>0</formula>
    </cfRule>
  </conditionalFormatting>
  <conditionalFormatting sqref="G20">
    <cfRule type="cellIs" dxfId="384" priority="82" stopIfTrue="1" operator="equal">
      <formula>0</formula>
    </cfRule>
  </conditionalFormatting>
  <conditionalFormatting sqref="G21">
    <cfRule type="cellIs" dxfId="383" priority="81" stopIfTrue="1" operator="equal">
      <formula>0</formula>
    </cfRule>
  </conditionalFormatting>
  <conditionalFormatting sqref="G22">
    <cfRule type="cellIs" dxfId="382" priority="80" stopIfTrue="1" operator="equal">
      <formula>0</formula>
    </cfRule>
  </conditionalFormatting>
  <conditionalFormatting sqref="G23">
    <cfRule type="cellIs" dxfId="381" priority="79" stopIfTrue="1" operator="equal">
      <formula>0</formula>
    </cfRule>
  </conditionalFormatting>
  <conditionalFormatting sqref="G24">
    <cfRule type="cellIs" dxfId="380" priority="78" stopIfTrue="1" operator="equal">
      <formula>0</formula>
    </cfRule>
  </conditionalFormatting>
  <conditionalFormatting sqref="G25">
    <cfRule type="cellIs" dxfId="379" priority="77" stopIfTrue="1" operator="equal">
      <formula>0</formula>
    </cfRule>
  </conditionalFormatting>
  <conditionalFormatting sqref="G26">
    <cfRule type="cellIs" dxfId="378" priority="76" stopIfTrue="1" operator="equal">
      <formula>0</formula>
    </cfRule>
  </conditionalFormatting>
  <conditionalFormatting sqref="G27">
    <cfRule type="cellIs" dxfId="377" priority="75" stopIfTrue="1" operator="equal">
      <formula>0</formula>
    </cfRule>
  </conditionalFormatting>
  <conditionalFormatting sqref="G28">
    <cfRule type="cellIs" dxfId="376" priority="74" stopIfTrue="1" operator="equal">
      <formula>0</formula>
    </cfRule>
  </conditionalFormatting>
  <conditionalFormatting sqref="G29">
    <cfRule type="cellIs" dxfId="375" priority="73" stopIfTrue="1" operator="equal">
      <formula>0</formula>
    </cfRule>
  </conditionalFormatting>
  <conditionalFormatting sqref="G30">
    <cfRule type="cellIs" dxfId="374" priority="72" stopIfTrue="1" operator="equal">
      <formula>0</formula>
    </cfRule>
  </conditionalFormatting>
  <conditionalFormatting sqref="G31">
    <cfRule type="cellIs" dxfId="373" priority="71" stopIfTrue="1" operator="equal">
      <formula>0</formula>
    </cfRule>
  </conditionalFormatting>
  <conditionalFormatting sqref="G32">
    <cfRule type="cellIs" dxfId="372" priority="70" stopIfTrue="1" operator="equal">
      <formula>0</formula>
    </cfRule>
  </conditionalFormatting>
  <conditionalFormatting sqref="G33">
    <cfRule type="cellIs" dxfId="371" priority="69" stopIfTrue="1" operator="equal">
      <formula>0</formula>
    </cfRule>
  </conditionalFormatting>
  <conditionalFormatting sqref="G34">
    <cfRule type="cellIs" dxfId="370" priority="68" stopIfTrue="1" operator="equal">
      <formula>0</formula>
    </cfRule>
  </conditionalFormatting>
  <conditionalFormatting sqref="G35">
    <cfRule type="cellIs" dxfId="369" priority="67" stopIfTrue="1" operator="equal">
      <formula>0</formula>
    </cfRule>
  </conditionalFormatting>
  <conditionalFormatting sqref="G36">
    <cfRule type="cellIs" dxfId="368" priority="66" stopIfTrue="1" operator="equal">
      <formula>0</formula>
    </cfRule>
  </conditionalFormatting>
  <conditionalFormatting sqref="G37">
    <cfRule type="cellIs" dxfId="367" priority="65" stopIfTrue="1" operator="equal">
      <formula>0</formula>
    </cfRule>
  </conditionalFormatting>
  <conditionalFormatting sqref="G38">
    <cfRule type="cellIs" dxfId="366" priority="64" stopIfTrue="1" operator="equal">
      <formula>0</formula>
    </cfRule>
  </conditionalFormatting>
  <conditionalFormatting sqref="G39">
    <cfRule type="cellIs" dxfId="365" priority="63" stopIfTrue="1" operator="equal">
      <formula>0</formula>
    </cfRule>
  </conditionalFormatting>
  <conditionalFormatting sqref="G40">
    <cfRule type="cellIs" dxfId="364" priority="62" stopIfTrue="1" operator="equal">
      <formula>0</formula>
    </cfRule>
  </conditionalFormatting>
  <conditionalFormatting sqref="G41">
    <cfRule type="cellIs" dxfId="363" priority="61" stopIfTrue="1" operator="equal">
      <formula>0</formula>
    </cfRule>
  </conditionalFormatting>
  <conditionalFormatting sqref="G42">
    <cfRule type="cellIs" dxfId="362" priority="60" stopIfTrue="1" operator="equal">
      <formula>0</formula>
    </cfRule>
  </conditionalFormatting>
  <conditionalFormatting sqref="G43">
    <cfRule type="cellIs" dxfId="361" priority="59" stopIfTrue="1" operator="equal">
      <formula>0</formula>
    </cfRule>
  </conditionalFormatting>
  <conditionalFormatting sqref="G44">
    <cfRule type="cellIs" dxfId="360" priority="58" stopIfTrue="1" operator="equal">
      <formula>0</formula>
    </cfRule>
  </conditionalFormatting>
  <conditionalFormatting sqref="G45">
    <cfRule type="cellIs" dxfId="359" priority="57" stopIfTrue="1" operator="equal">
      <formula>0</formula>
    </cfRule>
  </conditionalFormatting>
  <conditionalFormatting sqref="G46">
    <cfRule type="cellIs" dxfId="358" priority="56" stopIfTrue="1" operator="equal">
      <formula>0</formula>
    </cfRule>
  </conditionalFormatting>
  <conditionalFormatting sqref="G47">
    <cfRule type="cellIs" dxfId="357" priority="55" stopIfTrue="1" operator="equal">
      <formula>0</formula>
    </cfRule>
  </conditionalFormatting>
  <conditionalFormatting sqref="G48">
    <cfRule type="cellIs" dxfId="356" priority="54" stopIfTrue="1" operator="equal">
      <formula>0</formula>
    </cfRule>
  </conditionalFormatting>
  <conditionalFormatting sqref="G49">
    <cfRule type="cellIs" dxfId="355" priority="53" stopIfTrue="1" operator="equal">
      <formula>0</formula>
    </cfRule>
  </conditionalFormatting>
  <conditionalFormatting sqref="G50">
    <cfRule type="cellIs" dxfId="354" priority="52" stopIfTrue="1" operator="equal">
      <formula>0</formula>
    </cfRule>
  </conditionalFormatting>
  <conditionalFormatting sqref="G51">
    <cfRule type="cellIs" dxfId="353" priority="51" stopIfTrue="1" operator="equal">
      <formula>0</formula>
    </cfRule>
  </conditionalFormatting>
  <conditionalFormatting sqref="G52">
    <cfRule type="cellIs" dxfId="352" priority="50" stopIfTrue="1" operator="equal">
      <formula>0</formula>
    </cfRule>
  </conditionalFormatting>
  <conditionalFormatting sqref="G53">
    <cfRule type="cellIs" dxfId="351" priority="49" stopIfTrue="1" operator="equal">
      <formula>0</formula>
    </cfRule>
  </conditionalFormatting>
  <conditionalFormatting sqref="G54">
    <cfRule type="cellIs" dxfId="350" priority="48" stopIfTrue="1" operator="equal">
      <formula>0</formula>
    </cfRule>
  </conditionalFormatting>
  <conditionalFormatting sqref="G55">
    <cfRule type="cellIs" dxfId="349" priority="47" stopIfTrue="1" operator="equal">
      <formula>0</formula>
    </cfRule>
  </conditionalFormatting>
  <conditionalFormatting sqref="G56">
    <cfRule type="cellIs" dxfId="348" priority="46" stopIfTrue="1" operator="equal">
      <formula>0</formula>
    </cfRule>
  </conditionalFormatting>
  <conditionalFormatting sqref="G57">
    <cfRule type="cellIs" dxfId="347" priority="45" stopIfTrue="1" operator="equal">
      <formula>0</formula>
    </cfRule>
  </conditionalFormatting>
  <conditionalFormatting sqref="G58">
    <cfRule type="cellIs" dxfId="346" priority="44" stopIfTrue="1" operator="equal">
      <formula>0</formula>
    </cfRule>
  </conditionalFormatting>
  <conditionalFormatting sqref="G59">
    <cfRule type="cellIs" dxfId="345" priority="43" stopIfTrue="1" operator="equal">
      <formula>0</formula>
    </cfRule>
  </conditionalFormatting>
  <conditionalFormatting sqref="G60">
    <cfRule type="cellIs" dxfId="344" priority="42" stopIfTrue="1" operator="equal">
      <formula>0</formula>
    </cfRule>
  </conditionalFormatting>
  <conditionalFormatting sqref="G61">
    <cfRule type="cellIs" dxfId="343" priority="41" stopIfTrue="1" operator="equal">
      <formula>0</formula>
    </cfRule>
  </conditionalFormatting>
  <conditionalFormatting sqref="G62">
    <cfRule type="cellIs" dxfId="342" priority="40" stopIfTrue="1" operator="equal">
      <formula>0</formula>
    </cfRule>
  </conditionalFormatting>
  <conditionalFormatting sqref="G63">
    <cfRule type="cellIs" dxfId="341" priority="39" stopIfTrue="1" operator="equal">
      <formula>0</formula>
    </cfRule>
  </conditionalFormatting>
  <conditionalFormatting sqref="G64">
    <cfRule type="cellIs" dxfId="340" priority="38" stopIfTrue="1" operator="equal">
      <formula>0</formula>
    </cfRule>
  </conditionalFormatting>
  <conditionalFormatting sqref="G65">
    <cfRule type="cellIs" dxfId="339" priority="37" stopIfTrue="1" operator="equal">
      <formula>0</formula>
    </cfRule>
  </conditionalFormatting>
  <conditionalFormatting sqref="G66">
    <cfRule type="cellIs" dxfId="338" priority="36" stopIfTrue="1" operator="equal">
      <formula>0</formula>
    </cfRule>
  </conditionalFormatting>
  <conditionalFormatting sqref="G67">
    <cfRule type="cellIs" dxfId="337" priority="35" stopIfTrue="1" operator="equal">
      <formula>0</formula>
    </cfRule>
  </conditionalFormatting>
  <conditionalFormatting sqref="G68">
    <cfRule type="cellIs" dxfId="336" priority="34" stopIfTrue="1" operator="equal">
      <formula>0</formula>
    </cfRule>
  </conditionalFormatting>
  <conditionalFormatting sqref="G69">
    <cfRule type="cellIs" dxfId="335" priority="33" stopIfTrue="1" operator="equal">
      <formula>0</formula>
    </cfRule>
  </conditionalFormatting>
  <conditionalFormatting sqref="G70">
    <cfRule type="cellIs" dxfId="334" priority="32" stopIfTrue="1" operator="equal">
      <formula>0</formula>
    </cfRule>
  </conditionalFormatting>
  <conditionalFormatting sqref="G71">
    <cfRule type="cellIs" dxfId="333" priority="31" stopIfTrue="1" operator="equal">
      <formula>0</formula>
    </cfRule>
  </conditionalFormatting>
  <conditionalFormatting sqref="G72">
    <cfRule type="cellIs" dxfId="332" priority="30" stopIfTrue="1" operator="equal">
      <formula>0</formula>
    </cfRule>
  </conditionalFormatting>
  <conditionalFormatting sqref="G73">
    <cfRule type="cellIs" dxfId="331" priority="29" stopIfTrue="1" operator="equal">
      <formula>0</formula>
    </cfRule>
  </conditionalFormatting>
  <conditionalFormatting sqref="G74">
    <cfRule type="cellIs" dxfId="330" priority="28" stopIfTrue="1" operator="equal">
      <formula>0</formula>
    </cfRule>
  </conditionalFormatting>
  <conditionalFormatting sqref="G75">
    <cfRule type="cellIs" dxfId="329" priority="27" stopIfTrue="1" operator="equal">
      <formula>0</formula>
    </cfRule>
  </conditionalFormatting>
  <conditionalFormatting sqref="G76">
    <cfRule type="cellIs" dxfId="328" priority="26" stopIfTrue="1" operator="equal">
      <formula>0</formula>
    </cfRule>
  </conditionalFormatting>
  <conditionalFormatting sqref="G77">
    <cfRule type="cellIs" dxfId="327" priority="25" stopIfTrue="1" operator="equal">
      <formula>0</formula>
    </cfRule>
  </conditionalFormatting>
  <conditionalFormatting sqref="G78">
    <cfRule type="cellIs" dxfId="326" priority="24" stopIfTrue="1" operator="equal">
      <formula>0</formula>
    </cfRule>
  </conditionalFormatting>
  <conditionalFormatting sqref="G79">
    <cfRule type="cellIs" dxfId="325" priority="23" stopIfTrue="1" operator="equal">
      <formula>0</formula>
    </cfRule>
  </conditionalFormatting>
  <conditionalFormatting sqref="G80">
    <cfRule type="cellIs" dxfId="324" priority="22" stopIfTrue="1" operator="equal">
      <formula>0</formula>
    </cfRule>
  </conditionalFormatting>
  <conditionalFormatting sqref="G81">
    <cfRule type="cellIs" dxfId="323" priority="21" stopIfTrue="1" operator="equal">
      <formula>0</formula>
    </cfRule>
  </conditionalFormatting>
  <conditionalFormatting sqref="G82">
    <cfRule type="cellIs" dxfId="322" priority="20" stopIfTrue="1" operator="equal">
      <formula>0</formula>
    </cfRule>
  </conditionalFormatting>
  <conditionalFormatting sqref="G83">
    <cfRule type="cellIs" dxfId="321" priority="19" stopIfTrue="1" operator="equal">
      <formula>0</formula>
    </cfRule>
  </conditionalFormatting>
  <conditionalFormatting sqref="G84">
    <cfRule type="cellIs" dxfId="320" priority="18" stopIfTrue="1" operator="equal">
      <formula>0</formula>
    </cfRule>
  </conditionalFormatting>
  <conditionalFormatting sqref="G85">
    <cfRule type="cellIs" dxfId="319" priority="17" stopIfTrue="1" operator="equal">
      <formula>0</formula>
    </cfRule>
  </conditionalFormatting>
  <conditionalFormatting sqref="G86">
    <cfRule type="cellIs" dxfId="318" priority="16" stopIfTrue="1" operator="equal">
      <formula>0</formula>
    </cfRule>
  </conditionalFormatting>
  <conditionalFormatting sqref="G87">
    <cfRule type="cellIs" dxfId="317" priority="15" stopIfTrue="1" operator="equal">
      <formula>0</formula>
    </cfRule>
  </conditionalFormatting>
  <conditionalFormatting sqref="G88">
    <cfRule type="cellIs" dxfId="316" priority="14" stopIfTrue="1" operator="equal">
      <formula>0</formula>
    </cfRule>
  </conditionalFormatting>
  <conditionalFormatting sqref="G89">
    <cfRule type="cellIs" dxfId="315" priority="13" stopIfTrue="1" operator="equal">
      <formula>0</formula>
    </cfRule>
  </conditionalFormatting>
  <conditionalFormatting sqref="G90">
    <cfRule type="cellIs" dxfId="314" priority="12" stopIfTrue="1" operator="equal">
      <formula>0</formula>
    </cfRule>
  </conditionalFormatting>
  <conditionalFormatting sqref="G91">
    <cfRule type="cellIs" dxfId="313" priority="11" stopIfTrue="1" operator="equal">
      <formula>0</formula>
    </cfRule>
  </conditionalFormatting>
  <conditionalFormatting sqref="G21:G24">
    <cfRule type="cellIs" dxfId="312" priority="10" stopIfTrue="1" operator="equal">
      <formula>0</formula>
    </cfRule>
  </conditionalFormatting>
  <conditionalFormatting sqref="G29:G32">
    <cfRule type="cellIs" dxfId="311" priority="9" stopIfTrue="1" operator="equal">
      <formula>0</formula>
    </cfRule>
  </conditionalFormatting>
  <conditionalFormatting sqref="G33">
    <cfRule type="cellIs" dxfId="310" priority="8" stopIfTrue="1" operator="equal">
      <formula>0</formula>
    </cfRule>
  </conditionalFormatting>
  <conditionalFormatting sqref="G35:G37">
    <cfRule type="cellIs" dxfId="309" priority="7" stopIfTrue="1" operator="equal">
      <formula>0</formula>
    </cfRule>
  </conditionalFormatting>
  <conditionalFormatting sqref="G40:G47">
    <cfRule type="cellIs" dxfId="308" priority="6" stopIfTrue="1" operator="equal">
      <formula>0</formula>
    </cfRule>
  </conditionalFormatting>
  <conditionalFormatting sqref="G49:G55">
    <cfRule type="cellIs" dxfId="307" priority="5" stopIfTrue="1" operator="equal">
      <formula>0</formula>
    </cfRule>
  </conditionalFormatting>
  <conditionalFormatting sqref="G56">
    <cfRule type="cellIs" dxfId="306" priority="4" stopIfTrue="1" operator="equal">
      <formula>0</formula>
    </cfRule>
  </conditionalFormatting>
  <conditionalFormatting sqref="G63:G71">
    <cfRule type="cellIs" dxfId="305" priority="3" stopIfTrue="1" operator="equal">
      <formula>0</formula>
    </cfRule>
  </conditionalFormatting>
  <conditionalFormatting sqref="G72:G79">
    <cfRule type="cellIs" dxfId="304" priority="2" stopIfTrue="1" operator="equal">
      <formula>0</formula>
    </cfRule>
  </conditionalFormatting>
  <conditionalFormatting sqref="G80:G85">
    <cfRule type="cellIs" dxfId="3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1"/>
  <sheetViews>
    <sheetView showGridLines="0" topLeftCell="A219" workbookViewId="0">
      <selection activeCell="K219" sqref="K219"/>
    </sheetView>
  </sheetViews>
  <sheetFormatPr defaultRowHeight="12.75"/>
  <cols>
    <col min="1" max="1" width="45.7109375" customWidth="1"/>
    <col min="2" max="2" width="4.28515625" customWidth="1"/>
    <col min="3" max="3" width="25" customWidth="1"/>
    <col min="4" max="4" width="13.28515625" customWidth="1"/>
    <col min="5" max="7" width="18.7109375" customWidth="1"/>
  </cols>
  <sheetData>
    <row r="1" spans="1:7" ht="13.15" customHeight="1"/>
    <row r="2" spans="1:7" ht="13.9" customHeight="1">
      <c r="A2" s="118" t="s">
        <v>21</v>
      </c>
      <c r="B2" s="118"/>
      <c r="C2" s="118"/>
      <c r="D2" s="118"/>
      <c r="E2" s="25"/>
      <c r="F2" s="5"/>
      <c r="G2" s="5" t="s">
        <v>18</v>
      </c>
    </row>
    <row r="3" spans="1:7" ht="13.9" customHeight="1" thickBot="1">
      <c r="A3" s="13"/>
      <c r="B3" s="13"/>
      <c r="C3" s="15"/>
      <c r="D3" s="14"/>
      <c r="E3" s="14"/>
      <c r="F3" s="14"/>
      <c r="G3" s="14"/>
    </row>
    <row r="4" spans="1:7" ht="10.15" customHeight="1">
      <c r="A4" s="130" t="s">
        <v>4</v>
      </c>
      <c r="B4" s="127" t="s">
        <v>11</v>
      </c>
      <c r="C4" s="133" t="s">
        <v>25</v>
      </c>
      <c r="D4" s="121" t="s">
        <v>17</v>
      </c>
      <c r="E4" s="135" t="s">
        <v>12</v>
      </c>
      <c r="F4" s="110" t="s">
        <v>15</v>
      </c>
      <c r="G4" s="110" t="s">
        <v>502</v>
      </c>
    </row>
    <row r="5" spans="1:7" ht="5.45" customHeight="1">
      <c r="A5" s="131"/>
      <c r="B5" s="128"/>
      <c r="C5" s="134"/>
      <c r="D5" s="122"/>
      <c r="E5" s="136"/>
      <c r="F5" s="111"/>
      <c r="G5" s="111"/>
    </row>
    <row r="6" spans="1:7" ht="9.6" customHeight="1">
      <c r="A6" s="131"/>
      <c r="B6" s="128"/>
      <c r="C6" s="134"/>
      <c r="D6" s="122"/>
      <c r="E6" s="136"/>
      <c r="F6" s="111"/>
      <c r="G6" s="111"/>
    </row>
    <row r="7" spans="1:7" ht="6" customHeight="1">
      <c r="A7" s="131"/>
      <c r="B7" s="128"/>
      <c r="C7" s="134"/>
      <c r="D7" s="122"/>
      <c r="E7" s="136"/>
      <c r="F7" s="111"/>
      <c r="G7" s="111"/>
    </row>
    <row r="8" spans="1:7" ht="6.6" customHeight="1">
      <c r="A8" s="131"/>
      <c r="B8" s="128"/>
      <c r="C8" s="134"/>
      <c r="D8" s="122"/>
      <c r="E8" s="136"/>
      <c r="F8" s="111"/>
      <c r="G8" s="111"/>
    </row>
    <row r="9" spans="1:7" ht="10.9" customHeight="1">
      <c r="A9" s="131"/>
      <c r="B9" s="128"/>
      <c r="C9" s="134"/>
      <c r="D9" s="122"/>
      <c r="E9" s="136"/>
      <c r="F9" s="111"/>
      <c r="G9" s="111"/>
    </row>
    <row r="10" spans="1:7" ht="4.1500000000000004" hidden="1" customHeight="1">
      <c r="A10" s="131"/>
      <c r="B10" s="128"/>
      <c r="C10" s="82"/>
      <c r="D10" s="122"/>
      <c r="E10" s="27"/>
      <c r="F10" s="32"/>
      <c r="G10" s="32"/>
    </row>
    <row r="11" spans="1:7" ht="13.15" hidden="1" customHeight="1">
      <c r="A11" s="132"/>
      <c r="B11" s="129"/>
      <c r="C11" s="83"/>
      <c r="D11" s="123"/>
      <c r="E11" s="29"/>
      <c r="F11" s="33"/>
      <c r="G11" s="33"/>
    </row>
    <row r="12" spans="1:7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  <c r="G12" s="20" t="s">
        <v>13</v>
      </c>
    </row>
    <row r="13" spans="1:7">
      <c r="A13" s="93" t="s">
        <v>185</v>
      </c>
      <c r="B13" s="94" t="s">
        <v>186</v>
      </c>
      <c r="C13" s="95" t="s">
        <v>187</v>
      </c>
      <c r="D13" s="96">
        <v>23352428</v>
      </c>
      <c r="E13" s="97">
        <v>10196024.550000001</v>
      </c>
      <c r="F13" s="98">
        <f>IF(OR(D13="-",E13=D13),"-",D13-IF(E13="-",0,E13))</f>
        <v>13156403.449999999</v>
      </c>
      <c r="G13" s="98">
        <f>E13/D13*100</f>
        <v>43.661517980057582</v>
      </c>
    </row>
    <row r="14" spans="1:7">
      <c r="A14" s="99" t="s">
        <v>42</v>
      </c>
      <c r="B14" s="67"/>
      <c r="C14" s="88"/>
      <c r="D14" s="91"/>
      <c r="E14" s="68"/>
      <c r="F14" s="69"/>
      <c r="G14" s="69"/>
    </row>
    <row r="15" spans="1:7">
      <c r="A15" s="93" t="s">
        <v>188</v>
      </c>
      <c r="B15" s="94" t="s">
        <v>186</v>
      </c>
      <c r="C15" s="95" t="s">
        <v>189</v>
      </c>
      <c r="D15" s="96">
        <v>7262650.75</v>
      </c>
      <c r="E15" s="97">
        <v>3314478.24</v>
      </c>
      <c r="F15" s="98">
        <f t="shared" ref="F15:F78" si="0">IF(OR(D15="-",E15=D15),"-",D15-IF(E15="-",0,E15))</f>
        <v>3948172.51</v>
      </c>
      <c r="G15" s="98">
        <f>E15/D15*100</f>
        <v>45.637307287563019</v>
      </c>
    </row>
    <row r="16" spans="1:7" ht="56.25">
      <c r="A16" s="42" t="s">
        <v>190</v>
      </c>
      <c r="B16" s="74" t="s">
        <v>186</v>
      </c>
      <c r="C16" s="85" t="s">
        <v>191</v>
      </c>
      <c r="D16" s="40">
        <v>4341487.53</v>
      </c>
      <c r="E16" s="66">
        <v>2367277.19</v>
      </c>
      <c r="F16" s="43">
        <f t="shared" si="0"/>
        <v>1974210.3400000003</v>
      </c>
      <c r="G16" s="43">
        <f>E16/D16*100</f>
        <v>54.526868351963223</v>
      </c>
    </row>
    <row r="17" spans="1:7" ht="22.5">
      <c r="A17" s="42" t="s">
        <v>192</v>
      </c>
      <c r="B17" s="74" t="s">
        <v>186</v>
      </c>
      <c r="C17" s="85" t="s">
        <v>193</v>
      </c>
      <c r="D17" s="40">
        <v>4341487.53</v>
      </c>
      <c r="E17" s="66">
        <v>2367277.19</v>
      </c>
      <c r="F17" s="43">
        <f t="shared" si="0"/>
        <v>1974210.3400000003</v>
      </c>
      <c r="G17" s="43">
        <f t="shared" ref="G17:G30" si="1">E17/D17*100</f>
        <v>54.526868351963223</v>
      </c>
    </row>
    <row r="18" spans="1:7" ht="33.75">
      <c r="A18" s="42" t="s">
        <v>194</v>
      </c>
      <c r="B18" s="74" t="s">
        <v>186</v>
      </c>
      <c r="C18" s="85" t="s">
        <v>195</v>
      </c>
      <c r="D18" s="40">
        <v>3324198.1</v>
      </c>
      <c r="E18" s="66">
        <v>1766013.03</v>
      </c>
      <c r="F18" s="43">
        <f t="shared" si="0"/>
        <v>1558185.07</v>
      </c>
      <c r="G18" s="43">
        <f t="shared" si="1"/>
        <v>53.125986384505786</v>
      </c>
    </row>
    <row r="19" spans="1:7" ht="33.75">
      <c r="A19" s="42" t="s">
        <v>196</v>
      </c>
      <c r="B19" s="74" t="s">
        <v>186</v>
      </c>
      <c r="C19" s="85" t="s">
        <v>197</v>
      </c>
      <c r="D19" s="40">
        <v>13381.6</v>
      </c>
      <c r="E19" s="66">
        <v>2476</v>
      </c>
      <c r="F19" s="43">
        <f t="shared" si="0"/>
        <v>10905.6</v>
      </c>
      <c r="G19" s="43">
        <f t="shared" si="1"/>
        <v>18.503019070963113</v>
      </c>
    </row>
    <row r="20" spans="1:7" ht="33.75">
      <c r="A20" s="42" t="s">
        <v>198</v>
      </c>
      <c r="B20" s="74" t="s">
        <v>186</v>
      </c>
      <c r="C20" s="85" t="s">
        <v>199</v>
      </c>
      <c r="D20" s="40">
        <v>1003907.83</v>
      </c>
      <c r="E20" s="66">
        <v>598788.16</v>
      </c>
      <c r="F20" s="43">
        <f t="shared" si="0"/>
        <v>405119.66999999993</v>
      </c>
      <c r="G20" s="43">
        <f t="shared" si="1"/>
        <v>59.645730624493687</v>
      </c>
    </row>
    <row r="21" spans="1:7" ht="22.5">
      <c r="A21" s="42" t="s">
        <v>200</v>
      </c>
      <c r="B21" s="74" t="s">
        <v>186</v>
      </c>
      <c r="C21" s="85" t="s">
        <v>201</v>
      </c>
      <c r="D21" s="40">
        <v>2679687.7999999998</v>
      </c>
      <c r="E21" s="66">
        <v>796377.28</v>
      </c>
      <c r="F21" s="43">
        <f t="shared" si="0"/>
        <v>1883310.5199999998</v>
      </c>
      <c r="G21" s="43">
        <f t="shared" si="1"/>
        <v>29.719032194720597</v>
      </c>
    </row>
    <row r="22" spans="1:7" ht="22.5">
      <c r="A22" s="42" t="s">
        <v>202</v>
      </c>
      <c r="B22" s="74" t="s">
        <v>186</v>
      </c>
      <c r="C22" s="85" t="s">
        <v>203</v>
      </c>
      <c r="D22" s="40">
        <v>2679687.7999999998</v>
      </c>
      <c r="E22" s="66">
        <v>796377.28</v>
      </c>
      <c r="F22" s="43">
        <f t="shared" si="0"/>
        <v>1883310.5199999998</v>
      </c>
      <c r="G22" s="43">
        <f t="shared" si="1"/>
        <v>29.719032194720597</v>
      </c>
    </row>
    <row r="23" spans="1:7" ht="22.5">
      <c r="A23" s="42" t="s">
        <v>204</v>
      </c>
      <c r="B23" s="74" t="s">
        <v>186</v>
      </c>
      <c r="C23" s="85" t="s">
        <v>205</v>
      </c>
      <c r="D23" s="40">
        <v>381180.27</v>
      </c>
      <c r="E23" s="66">
        <v>115732.59</v>
      </c>
      <c r="F23" s="43">
        <f t="shared" si="0"/>
        <v>265447.68000000005</v>
      </c>
      <c r="G23" s="43">
        <f t="shared" si="1"/>
        <v>30.361642274926766</v>
      </c>
    </row>
    <row r="24" spans="1:7" ht="22.5">
      <c r="A24" s="42" t="s">
        <v>206</v>
      </c>
      <c r="B24" s="74" t="s">
        <v>186</v>
      </c>
      <c r="C24" s="85" t="s">
        <v>207</v>
      </c>
      <c r="D24" s="40">
        <v>2298507.5299999998</v>
      </c>
      <c r="E24" s="66">
        <v>680644.69</v>
      </c>
      <c r="F24" s="43">
        <f t="shared" si="0"/>
        <v>1617862.8399999999</v>
      </c>
      <c r="G24" s="43">
        <f t="shared" si="1"/>
        <v>29.612462918492156</v>
      </c>
    </row>
    <row r="25" spans="1:7">
      <c r="A25" s="42" t="s">
        <v>208</v>
      </c>
      <c r="B25" s="74" t="s">
        <v>186</v>
      </c>
      <c r="C25" s="85" t="s">
        <v>209</v>
      </c>
      <c r="D25" s="40">
        <v>196828</v>
      </c>
      <c r="E25" s="66">
        <v>147621</v>
      </c>
      <c r="F25" s="43">
        <f t="shared" si="0"/>
        <v>49207</v>
      </c>
      <c r="G25" s="43">
        <f t="shared" si="1"/>
        <v>75</v>
      </c>
    </row>
    <row r="26" spans="1:7">
      <c r="A26" s="42" t="s">
        <v>158</v>
      </c>
      <c r="B26" s="74" t="s">
        <v>186</v>
      </c>
      <c r="C26" s="85" t="s">
        <v>210</v>
      </c>
      <c r="D26" s="40">
        <v>196828</v>
      </c>
      <c r="E26" s="66">
        <v>147621</v>
      </c>
      <c r="F26" s="43">
        <f t="shared" si="0"/>
        <v>49207</v>
      </c>
      <c r="G26" s="43">
        <f t="shared" si="1"/>
        <v>75</v>
      </c>
    </row>
    <row r="27" spans="1:7">
      <c r="A27" s="42" t="s">
        <v>211</v>
      </c>
      <c r="B27" s="74" t="s">
        <v>186</v>
      </c>
      <c r="C27" s="85" t="s">
        <v>212</v>
      </c>
      <c r="D27" s="40">
        <v>44647.42</v>
      </c>
      <c r="E27" s="66">
        <v>3202.77</v>
      </c>
      <c r="F27" s="43">
        <f t="shared" si="0"/>
        <v>41444.65</v>
      </c>
      <c r="G27" s="43">
        <f t="shared" si="1"/>
        <v>7.1734716138132955</v>
      </c>
    </row>
    <row r="28" spans="1:7">
      <c r="A28" s="42" t="s">
        <v>213</v>
      </c>
      <c r="B28" s="74" t="s">
        <v>186</v>
      </c>
      <c r="C28" s="85" t="s">
        <v>214</v>
      </c>
      <c r="D28" s="40">
        <v>14647.42</v>
      </c>
      <c r="E28" s="66">
        <v>3202.77</v>
      </c>
      <c r="F28" s="43">
        <f t="shared" si="0"/>
        <v>11444.65</v>
      </c>
      <c r="G28" s="43">
        <f t="shared" si="1"/>
        <v>21.865762024984605</v>
      </c>
    </row>
    <row r="29" spans="1:7">
      <c r="A29" s="42" t="s">
        <v>215</v>
      </c>
      <c r="B29" s="74" t="s">
        <v>186</v>
      </c>
      <c r="C29" s="85" t="s">
        <v>216</v>
      </c>
      <c r="D29" s="40">
        <v>9372.82</v>
      </c>
      <c r="E29" s="66">
        <v>576.75</v>
      </c>
      <c r="F29" s="43">
        <f t="shared" si="0"/>
        <v>8796.07</v>
      </c>
      <c r="G29" s="43">
        <f t="shared" si="1"/>
        <v>6.1534308777934497</v>
      </c>
    </row>
    <row r="30" spans="1:7">
      <c r="A30" s="42" t="s">
        <v>217</v>
      </c>
      <c r="B30" s="74" t="s">
        <v>186</v>
      </c>
      <c r="C30" s="85" t="s">
        <v>218</v>
      </c>
      <c r="D30" s="40">
        <v>5274.6</v>
      </c>
      <c r="E30" s="66">
        <v>2626.02</v>
      </c>
      <c r="F30" s="43">
        <f t="shared" si="0"/>
        <v>2648.5800000000004</v>
      </c>
      <c r="G30" s="43">
        <f t="shared" si="1"/>
        <v>49.786144920941865</v>
      </c>
    </row>
    <row r="31" spans="1:7">
      <c r="A31" s="42" t="s">
        <v>219</v>
      </c>
      <c r="B31" s="74" t="s">
        <v>186</v>
      </c>
      <c r="C31" s="85" t="s">
        <v>220</v>
      </c>
      <c r="D31" s="40">
        <v>30000</v>
      </c>
      <c r="E31" s="66" t="s">
        <v>53</v>
      </c>
      <c r="F31" s="43">
        <f t="shared" si="0"/>
        <v>30000</v>
      </c>
      <c r="G31" s="43"/>
    </row>
    <row r="32" spans="1:7" ht="33.75">
      <c r="A32" s="93" t="s">
        <v>221</v>
      </c>
      <c r="B32" s="94" t="s">
        <v>186</v>
      </c>
      <c r="C32" s="95" t="s">
        <v>222</v>
      </c>
      <c r="D32" s="96">
        <v>1087690.8</v>
      </c>
      <c r="E32" s="97">
        <v>549302.91</v>
      </c>
      <c r="F32" s="98">
        <f t="shared" si="0"/>
        <v>538387.89</v>
      </c>
      <c r="G32" s="98">
        <f>E32/D32*100</f>
        <v>50.501751968482225</v>
      </c>
    </row>
    <row r="33" spans="1:7" ht="56.25">
      <c r="A33" s="42" t="s">
        <v>190</v>
      </c>
      <c r="B33" s="74" t="s">
        <v>186</v>
      </c>
      <c r="C33" s="85" t="s">
        <v>223</v>
      </c>
      <c r="D33" s="40">
        <v>1087690.8</v>
      </c>
      <c r="E33" s="66">
        <v>549302.91</v>
      </c>
      <c r="F33" s="43">
        <f t="shared" si="0"/>
        <v>538387.89</v>
      </c>
      <c r="G33" s="43">
        <f t="shared" ref="G33:G36" si="2">E33/D33*100</f>
        <v>50.501751968482225</v>
      </c>
    </row>
    <row r="34" spans="1:7" ht="22.5">
      <c r="A34" s="42" t="s">
        <v>192</v>
      </c>
      <c r="B34" s="74" t="s">
        <v>186</v>
      </c>
      <c r="C34" s="85" t="s">
        <v>224</v>
      </c>
      <c r="D34" s="40">
        <v>1087690.8</v>
      </c>
      <c r="E34" s="66">
        <v>549302.91</v>
      </c>
      <c r="F34" s="43">
        <f t="shared" si="0"/>
        <v>538387.89</v>
      </c>
      <c r="G34" s="43">
        <f t="shared" si="2"/>
        <v>50.501751968482225</v>
      </c>
    </row>
    <row r="35" spans="1:7" ht="33.75">
      <c r="A35" s="42" t="s">
        <v>194</v>
      </c>
      <c r="B35" s="74" t="s">
        <v>186</v>
      </c>
      <c r="C35" s="85" t="s">
        <v>225</v>
      </c>
      <c r="D35" s="40">
        <v>835400</v>
      </c>
      <c r="E35" s="66">
        <v>423631.25</v>
      </c>
      <c r="F35" s="43">
        <f t="shared" si="0"/>
        <v>411768.75</v>
      </c>
      <c r="G35" s="43">
        <f t="shared" si="2"/>
        <v>50.709989226717745</v>
      </c>
    </row>
    <row r="36" spans="1:7" ht="33.75">
      <c r="A36" s="42" t="s">
        <v>198</v>
      </c>
      <c r="B36" s="74" t="s">
        <v>186</v>
      </c>
      <c r="C36" s="85" t="s">
        <v>226</v>
      </c>
      <c r="D36" s="40">
        <v>252290.8</v>
      </c>
      <c r="E36" s="66">
        <v>125671.66</v>
      </c>
      <c r="F36" s="43">
        <f t="shared" si="0"/>
        <v>126619.13999999998</v>
      </c>
      <c r="G36" s="43">
        <f t="shared" si="2"/>
        <v>49.812224623331488</v>
      </c>
    </row>
    <row r="37" spans="1:7" ht="45">
      <c r="A37" s="93" t="s">
        <v>227</v>
      </c>
      <c r="B37" s="94" t="s">
        <v>186</v>
      </c>
      <c r="C37" s="95" t="s">
        <v>228</v>
      </c>
      <c r="D37" s="96">
        <v>94488.02</v>
      </c>
      <c r="E37" s="97">
        <v>35844.35</v>
      </c>
      <c r="F37" s="98">
        <f t="shared" si="0"/>
        <v>58643.670000000006</v>
      </c>
      <c r="G37" s="98">
        <f>E37/D37*100</f>
        <v>37.935338257696586</v>
      </c>
    </row>
    <row r="38" spans="1:7" ht="56.25">
      <c r="A38" s="42" t="s">
        <v>190</v>
      </c>
      <c r="B38" s="74" t="s">
        <v>186</v>
      </c>
      <c r="C38" s="85" t="s">
        <v>229</v>
      </c>
      <c r="D38" s="40">
        <v>3884.4</v>
      </c>
      <c r="E38" s="66" t="s">
        <v>53</v>
      </c>
      <c r="F38" s="43">
        <f t="shared" si="0"/>
        <v>3884.4</v>
      </c>
      <c r="G38" s="43"/>
    </row>
    <row r="39" spans="1:7" ht="22.5">
      <c r="A39" s="42" t="s">
        <v>192</v>
      </c>
      <c r="B39" s="74" t="s">
        <v>186</v>
      </c>
      <c r="C39" s="85" t="s">
        <v>230</v>
      </c>
      <c r="D39" s="40">
        <v>3884.4</v>
      </c>
      <c r="E39" s="66" t="s">
        <v>53</v>
      </c>
      <c r="F39" s="43">
        <f t="shared" si="0"/>
        <v>3884.4</v>
      </c>
      <c r="G39" s="43"/>
    </row>
    <row r="40" spans="1:7" ht="33.75">
      <c r="A40" s="42" t="s">
        <v>196</v>
      </c>
      <c r="B40" s="74" t="s">
        <v>186</v>
      </c>
      <c r="C40" s="85" t="s">
        <v>231</v>
      </c>
      <c r="D40" s="40">
        <v>3884.4</v>
      </c>
      <c r="E40" s="66" t="s">
        <v>53</v>
      </c>
      <c r="F40" s="43">
        <f t="shared" si="0"/>
        <v>3884.4</v>
      </c>
      <c r="G40" s="43"/>
    </row>
    <row r="41" spans="1:7" ht="22.5">
      <c r="A41" s="42" t="s">
        <v>200</v>
      </c>
      <c r="B41" s="74" t="s">
        <v>186</v>
      </c>
      <c r="C41" s="85" t="s">
        <v>232</v>
      </c>
      <c r="D41" s="40">
        <v>62198.62</v>
      </c>
      <c r="E41" s="66">
        <v>15290.6</v>
      </c>
      <c r="F41" s="43">
        <f t="shared" si="0"/>
        <v>46908.020000000004</v>
      </c>
      <c r="G41" s="43">
        <f t="shared" ref="G41:G46" si="3">E41/D41*100</f>
        <v>24.583503621141432</v>
      </c>
    </row>
    <row r="42" spans="1:7" ht="22.5">
      <c r="A42" s="42" t="s">
        <v>202</v>
      </c>
      <c r="B42" s="74" t="s">
        <v>186</v>
      </c>
      <c r="C42" s="85" t="s">
        <v>233</v>
      </c>
      <c r="D42" s="40">
        <v>62198.62</v>
      </c>
      <c r="E42" s="66">
        <v>15290.6</v>
      </c>
      <c r="F42" s="43">
        <f t="shared" si="0"/>
        <v>46908.020000000004</v>
      </c>
      <c r="G42" s="43">
        <f t="shared" si="3"/>
        <v>24.583503621141432</v>
      </c>
    </row>
    <row r="43" spans="1:7" ht="22.5">
      <c r="A43" s="42" t="s">
        <v>204</v>
      </c>
      <c r="B43" s="74" t="s">
        <v>186</v>
      </c>
      <c r="C43" s="85" t="s">
        <v>234</v>
      </c>
      <c r="D43" s="40">
        <v>14577.29</v>
      </c>
      <c r="E43" s="66">
        <v>3950</v>
      </c>
      <c r="F43" s="43">
        <f t="shared" si="0"/>
        <v>10627.29</v>
      </c>
      <c r="G43" s="43">
        <f t="shared" si="3"/>
        <v>27.096943259000817</v>
      </c>
    </row>
    <row r="44" spans="1:7" ht="22.5">
      <c r="A44" s="42" t="s">
        <v>206</v>
      </c>
      <c r="B44" s="74" t="s">
        <v>186</v>
      </c>
      <c r="C44" s="85" t="s">
        <v>235</v>
      </c>
      <c r="D44" s="40">
        <v>47621.33</v>
      </c>
      <c r="E44" s="66">
        <v>11340.6</v>
      </c>
      <c r="F44" s="43">
        <f t="shared" si="0"/>
        <v>36280.730000000003</v>
      </c>
      <c r="G44" s="43">
        <f t="shared" si="3"/>
        <v>23.814118589296015</v>
      </c>
    </row>
    <row r="45" spans="1:7">
      <c r="A45" s="42" t="s">
        <v>208</v>
      </c>
      <c r="B45" s="74" t="s">
        <v>186</v>
      </c>
      <c r="C45" s="85" t="s">
        <v>236</v>
      </c>
      <c r="D45" s="40">
        <v>27405</v>
      </c>
      <c r="E45" s="66">
        <v>20553.75</v>
      </c>
      <c r="F45" s="43">
        <f t="shared" si="0"/>
        <v>6851.25</v>
      </c>
      <c r="G45" s="43">
        <f t="shared" si="3"/>
        <v>75</v>
      </c>
    </row>
    <row r="46" spans="1:7">
      <c r="A46" s="42" t="s">
        <v>158</v>
      </c>
      <c r="B46" s="74" t="s">
        <v>186</v>
      </c>
      <c r="C46" s="85" t="s">
        <v>237</v>
      </c>
      <c r="D46" s="40">
        <v>27405</v>
      </c>
      <c r="E46" s="66">
        <v>20553.75</v>
      </c>
      <c r="F46" s="43">
        <f t="shared" si="0"/>
        <v>6851.25</v>
      </c>
      <c r="G46" s="43">
        <f t="shared" si="3"/>
        <v>75</v>
      </c>
    </row>
    <row r="47" spans="1:7">
      <c r="A47" s="42" t="s">
        <v>211</v>
      </c>
      <c r="B47" s="74" t="s">
        <v>186</v>
      </c>
      <c r="C47" s="85" t="s">
        <v>238</v>
      </c>
      <c r="D47" s="40">
        <v>1000</v>
      </c>
      <c r="E47" s="66" t="s">
        <v>53</v>
      </c>
      <c r="F47" s="43">
        <f t="shared" si="0"/>
        <v>1000</v>
      </c>
      <c r="G47" s="43"/>
    </row>
    <row r="48" spans="1:7">
      <c r="A48" s="42" t="s">
        <v>213</v>
      </c>
      <c r="B48" s="74" t="s">
        <v>186</v>
      </c>
      <c r="C48" s="85" t="s">
        <v>239</v>
      </c>
      <c r="D48" s="40">
        <v>1000</v>
      </c>
      <c r="E48" s="66" t="s">
        <v>53</v>
      </c>
      <c r="F48" s="43">
        <f t="shared" si="0"/>
        <v>1000</v>
      </c>
      <c r="G48" s="43"/>
    </row>
    <row r="49" spans="1:7">
      <c r="A49" s="42" t="s">
        <v>217</v>
      </c>
      <c r="B49" s="74" t="s">
        <v>186</v>
      </c>
      <c r="C49" s="85" t="s">
        <v>240</v>
      </c>
      <c r="D49" s="40">
        <v>1000</v>
      </c>
      <c r="E49" s="66" t="s">
        <v>53</v>
      </c>
      <c r="F49" s="43">
        <f t="shared" si="0"/>
        <v>1000</v>
      </c>
      <c r="G49" s="43"/>
    </row>
    <row r="50" spans="1:7" ht="45">
      <c r="A50" s="93" t="s">
        <v>241</v>
      </c>
      <c r="B50" s="94" t="s">
        <v>186</v>
      </c>
      <c r="C50" s="95" t="s">
        <v>242</v>
      </c>
      <c r="D50" s="96">
        <v>4525154.1900000004</v>
      </c>
      <c r="E50" s="97">
        <v>2359672.91</v>
      </c>
      <c r="F50" s="98">
        <f t="shared" si="0"/>
        <v>2165481.2800000003</v>
      </c>
      <c r="G50" s="98">
        <f>E50/D50*100</f>
        <v>52.145690752694549</v>
      </c>
    </row>
    <row r="51" spans="1:7" ht="56.25">
      <c r="A51" s="42" t="s">
        <v>190</v>
      </c>
      <c r="B51" s="74" t="s">
        <v>186</v>
      </c>
      <c r="C51" s="85" t="s">
        <v>243</v>
      </c>
      <c r="D51" s="40">
        <v>3249912.33</v>
      </c>
      <c r="E51" s="66">
        <v>1817974.28</v>
      </c>
      <c r="F51" s="43">
        <f t="shared" si="0"/>
        <v>1431938.05</v>
      </c>
      <c r="G51" s="43">
        <f t="shared" ref="G51:G65" si="4">E51/D51*100</f>
        <v>55.939179134718387</v>
      </c>
    </row>
    <row r="52" spans="1:7" ht="22.5">
      <c r="A52" s="42" t="s">
        <v>192</v>
      </c>
      <c r="B52" s="74" t="s">
        <v>186</v>
      </c>
      <c r="C52" s="85" t="s">
        <v>244</v>
      </c>
      <c r="D52" s="40">
        <v>3249912.33</v>
      </c>
      <c r="E52" s="66">
        <v>1817974.28</v>
      </c>
      <c r="F52" s="43">
        <f t="shared" si="0"/>
        <v>1431938.05</v>
      </c>
      <c r="G52" s="43">
        <f t="shared" si="4"/>
        <v>55.939179134718387</v>
      </c>
    </row>
    <row r="53" spans="1:7" ht="33.75">
      <c r="A53" s="42" t="s">
        <v>194</v>
      </c>
      <c r="B53" s="74" t="s">
        <v>186</v>
      </c>
      <c r="C53" s="85" t="s">
        <v>245</v>
      </c>
      <c r="D53" s="40">
        <v>2488798.1</v>
      </c>
      <c r="E53" s="66">
        <v>1342381.78</v>
      </c>
      <c r="F53" s="43">
        <f t="shared" si="0"/>
        <v>1146416.32</v>
      </c>
      <c r="G53" s="43">
        <f t="shared" si="4"/>
        <v>53.936949726858117</v>
      </c>
    </row>
    <row r="54" spans="1:7" ht="33.75">
      <c r="A54" s="42" t="s">
        <v>196</v>
      </c>
      <c r="B54" s="74" t="s">
        <v>186</v>
      </c>
      <c r="C54" s="85" t="s">
        <v>246</v>
      </c>
      <c r="D54" s="40">
        <v>9497.2000000000007</v>
      </c>
      <c r="E54" s="66">
        <v>2476</v>
      </c>
      <c r="F54" s="43">
        <f t="shared" si="0"/>
        <v>7021.2000000000007</v>
      </c>
      <c r="G54" s="43">
        <f t="shared" si="4"/>
        <v>26.070841932359006</v>
      </c>
    </row>
    <row r="55" spans="1:7" ht="33.75">
      <c r="A55" s="42" t="s">
        <v>198</v>
      </c>
      <c r="B55" s="74" t="s">
        <v>186</v>
      </c>
      <c r="C55" s="85" t="s">
        <v>247</v>
      </c>
      <c r="D55" s="40">
        <v>751617.03</v>
      </c>
      <c r="E55" s="66">
        <v>473116.5</v>
      </c>
      <c r="F55" s="43">
        <f t="shared" si="0"/>
        <v>278500.53000000003</v>
      </c>
      <c r="G55" s="43">
        <f t="shared" si="4"/>
        <v>62.946484860780757</v>
      </c>
    </row>
    <row r="56" spans="1:7" ht="22.5">
      <c r="A56" s="42" t="s">
        <v>200</v>
      </c>
      <c r="B56" s="74" t="s">
        <v>186</v>
      </c>
      <c r="C56" s="85" t="s">
        <v>248</v>
      </c>
      <c r="D56" s="40">
        <v>1154759.44</v>
      </c>
      <c r="E56" s="66">
        <v>452109.19</v>
      </c>
      <c r="F56" s="43">
        <f t="shared" si="0"/>
        <v>702650.25</v>
      </c>
      <c r="G56" s="43">
        <f t="shared" si="4"/>
        <v>39.151807237012065</v>
      </c>
    </row>
    <row r="57" spans="1:7" ht="22.5">
      <c r="A57" s="42" t="s">
        <v>202</v>
      </c>
      <c r="B57" s="74" t="s">
        <v>186</v>
      </c>
      <c r="C57" s="85" t="s">
        <v>249</v>
      </c>
      <c r="D57" s="40">
        <v>1154759.44</v>
      </c>
      <c r="E57" s="66">
        <v>452109.19</v>
      </c>
      <c r="F57" s="43">
        <f t="shared" si="0"/>
        <v>702650.25</v>
      </c>
      <c r="G57" s="43">
        <f t="shared" si="4"/>
        <v>39.151807237012065</v>
      </c>
    </row>
    <row r="58" spans="1:7" ht="22.5">
      <c r="A58" s="42" t="s">
        <v>204</v>
      </c>
      <c r="B58" s="74" t="s">
        <v>186</v>
      </c>
      <c r="C58" s="85" t="s">
        <v>250</v>
      </c>
      <c r="D58" s="40">
        <v>366602.98</v>
      </c>
      <c r="E58" s="66">
        <v>111782.59</v>
      </c>
      <c r="F58" s="43">
        <f t="shared" si="0"/>
        <v>254820.38999999998</v>
      </c>
      <c r="G58" s="43">
        <f t="shared" si="4"/>
        <v>30.491456997976396</v>
      </c>
    </row>
    <row r="59" spans="1:7" ht="22.5">
      <c r="A59" s="42" t="s">
        <v>206</v>
      </c>
      <c r="B59" s="74" t="s">
        <v>186</v>
      </c>
      <c r="C59" s="85" t="s">
        <v>251</v>
      </c>
      <c r="D59" s="40">
        <v>788156.46</v>
      </c>
      <c r="E59" s="66">
        <v>340326.6</v>
      </c>
      <c r="F59" s="43">
        <f t="shared" si="0"/>
        <v>447829.86</v>
      </c>
      <c r="G59" s="43">
        <f t="shared" si="4"/>
        <v>43.18008127472558</v>
      </c>
    </row>
    <row r="60" spans="1:7">
      <c r="A60" s="42" t="s">
        <v>208</v>
      </c>
      <c r="B60" s="74" t="s">
        <v>186</v>
      </c>
      <c r="C60" s="85" t="s">
        <v>252</v>
      </c>
      <c r="D60" s="40">
        <v>115835</v>
      </c>
      <c r="E60" s="66">
        <v>86876.25</v>
      </c>
      <c r="F60" s="43">
        <f t="shared" si="0"/>
        <v>28958.75</v>
      </c>
      <c r="G60" s="43">
        <f t="shared" si="4"/>
        <v>75</v>
      </c>
    </row>
    <row r="61" spans="1:7">
      <c r="A61" s="42" t="s">
        <v>158</v>
      </c>
      <c r="B61" s="74" t="s">
        <v>186</v>
      </c>
      <c r="C61" s="85" t="s">
        <v>253</v>
      </c>
      <c r="D61" s="40">
        <v>115835</v>
      </c>
      <c r="E61" s="66">
        <v>86876.25</v>
      </c>
      <c r="F61" s="43">
        <f t="shared" si="0"/>
        <v>28958.75</v>
      </c>
      <c r="G61" s="43">
        <f t="shared" si="4"/>
        <v>75</v>
      </c>
    </row>
    <row r="62" spans="1:7">
      <c r="A62" s="42" t="s">
        <v>211</v>
      </c>
      <c r="B62" s="74" t="s">
        <v>186</v>
      </c>
      <c r="C62" s="85" t="s">
        <v>254</v>
      </c>
      <c r="D62" s="40">
        <v>4647.42</v>
      </c>
      <c r="E62" s="66">
        <v>2713.19</v>
      </c>
      <c r="F62" s="43">
        <f t="shared" si="0"/>
        <v>1934.23</v>
      </c>
      <c r="G62" s="43">
        <f t="shared" si="4"/>
        <v>58.380563839721823</v>
      </c>
    </row>
    <row r="63" spans="1:7">
      <c r="A63" s="42" t="s">
        <v>213</v>
      </c>
      <c r="B63" s="74" t="s">
        <v>186</v>
      </c>
      <c r="C63" s="85" t="s">
        <v>255</v>
      </c>
      <c r="D63" s="40">
        <v>4647.42</v>
      </c>
      <c r="E63" s="66">
        <v>2713.19</v>
      </c>
      <c r="F63" s="43">
        <f t="shared" si="0"/>
        <v>1934.23</v>
      </c>
      <c r="G63" s="43">
        <f t="shared" si="4"/>
        <v>58.380563839721823</v>
      </c>
    </row>
    <row r="64" spans="1:7">
      <c r="A64" s="42" t="s">
        <v>215</v>
      </c>
      <c r="B64" s="74" t="s">
        <v>186</v>
      </c>
      <c r="C64" s="85" t="s">
        <v>256</v>
      </c>
      <c r="D64" s="40">
        <v>372.82</v>
      </c>
      <c r="E64" s="66">
        <v>87.17</v>
      </c>
      <c r="F64" s="43">
        <f t="shared" si="0"/>
        <v>285.64999999999998</v>
      </c>
      <c r="G64" s="43">
        <f t="shared" si="4"/>
        <v>23.381256370366398</v>
      </c>
    </row>
    <row r="65" spans="1:7">
      <c r="A65" s="42" t="s">
        <v>217</v>
      </c>
      <c r="B65" s="74" t="s">
        <v>186</v>
      </c>
      <c r="C65" s="85" t="s">
        <v>257</v>
      </c>
      <c r="D65" s="40">
        <v>4274.6000000000004</v>
      </c>
      <c r="E65" s="66">
        <v>2626.02</v>
      </c>
      <c r="F65" s="43">
        <f t="shared" si="0"/>
        <v>1648.5800000000004</v>
      </c>
      <c r="G65" s="43">
        <f t="shared" si="4"/>
        <v>61.433116548916857</v>
      </c>
    </row>
    <row r="66" spans="1:7" ht="33.75">
      <c r="A66" s="93" t="s">
        <v>258</v>
      </c>
      <c r="B66" s="94" t="s">
        <v>186</v>
      </c>
      <c r="C66" s="95" t="s">
        <v>259</v>
      </c>
      <c r="D66" s="96">
        <v>22641</v>
      </c>
      <c r="E66" s="97">
        <v>16980.75</v>
      </c>
      <c r="F66" s="98">
        <f t="shared" si="0"/>
        <v>5660.25</v>
      </c>
      <c r="G66" s="98">
        <f>E66/D66*100</f>
        <v>75</v>
      </c>
    </row>
    <row r="67" spans="1:7">
      <c r="A67" s="42" t="s">
        <v>208</v>
      </c>
      <c r="B67" s="74" t="s">
        <v>186</v>
      </c>
      <c r="C67" s="85" t="s">
        <v>260</v>
      </c>
      <c r="D67" s="40">
        <v>22641</v>
      </c>
      <c r="E67" s="66">
        <v>16980.75</v>
      </c>
      <c r="F67" s="43">
        <f t="shared" si="0"/>
        <v>5660.25</v>
      </c>
      <c r="G67" s="43">
        <f t="shared" ref="G67:G68" si="5">E67/D67*100</f>
        <v>75</v>
      </c>
    </row>
    <row r="68" spans="1:7">
      <c r="A68" s="42" t="s">
        <v>158</v>
      </c>
      <c r="B68" s="74" t="s">
        <v>186</v>
      </c>
      <c r="C68" s="85" t="s">
        <v>261</v>
      </c>
      <c r="D68" s="40">
        <v>22641</v>
      </c>
      <c r="E68" s="66">
        <v>16980.75</v>
      </c>
      <c r="F68" s="43">
        <f t="shared" si="0"/>
        <v>5660.25</v>
      </c>
      <c r="G68" s="43">
        <f t="shared" si="5"/>
        <v>75</v>
      </c>
    </row>
    <row r="69" spans="1:7">
      <c r="A69" s="93" t="s">
        <v>262</v>
      </c>
      <c r="B69" s="94" t="s">
        <v>186</v>
      </c>
      <c r="C69" s="95" t="s">
        <v>263</v>
      </c>
      <c r="D69" s="96">
        <v>30000</v>
      </c>
      <c r="E69" s="97" t="s">
        <v>53</v>
      </c>
      <c r="F69" s="98">
        <f t="shared" si="0"/>
        <v>30000</v>
      </c>
      <c r="G69" s="98"/>
    </row>
    <row r="70" spans="1:7">
      <c r="A70" s="42" t="s">
        <v>211</v>
      </c>
      <c r="B70" s="74" t="s">
        <v>186</v>
      </c>
      <c r="C70" s="85" t="s">
        <v>264</v>
      </c>
      <c r="D70" s="40">
        <v>30000</v>
      </c>
      <c r="E70" s="66" t="s">
        <v>53</v>
      </c>
      <c r="F70" s="43">
        <f t="shared" si="0"/>
        <v>30000</v>
      </c>
      <c r="G70" s="43"/>
    </row>
    <row r="71" spans="1:7">
      <c r="A71" s="42" t="s">
        <v>219</v>
      </c>
      <c r="B71" s="74" t="s">
        <v>186</v>
      </c>
      <c r="C71" s="85" t="s">
        <v>265</v>
      </c>
      <c r="D71" s="40">
        <v>30000</v>
      </c>
      <c r="E71" s="66" t="s">
        <v>53</v>
      </c>
      <c r="F71" s="43">
        <f t="shared" si="0"/>
        <v>30000</v>
      </c>
      <c r="G71" s="43"/>
    </row>
    <row r="72" spans="1:7">
      <c r="A72" s="93" t="s">
        <v>266</v>
      </c>
      <c r="B72" s="94" t="s">
        <v>186</v>
      </c>
      <c r="C72" s="95" t="s">
        <v>267</v>
      </c>
      <c r="D72" s="96">
        <v>1502676.74</v>
      </c>
      <c r="E72" s="97">
        <v>352677.32</v>
      </c>
      <c r="F72" s="98">
        <f t="shared" si="0"/>
        <v>1149999.42</v>
      </c>
      <c r="G72" s="98">
        <f>E72/D72*100</f>
        <v>23.469939382970686</v>
      </c>
    </row>
    <row r="73" spans="1:7" ht="22.5">
      <c r="A73" s="42" t="s">
        <v>200</v>
      </c>
      <c r="B73" s="74" t="s">
        <v>186</v>
      </c>
      <c r="C73" s="85" t="s">
        <v>268</v>
      </c>
      <c r="D73" s="40">
        <v>1462729.74</v>
      </c>
      <c r="E73" s="66">
        <v>328977.49</v>
      </c>
      <c r="F73" s="43">
        <f t="shared" si="0"/>
        <v>1133752.25</v>
      </c>
      <c r="G73" s="43">
        <f t="shared" ref="G73:G80" si="6">E73/D73*100</f>
        <v>22.490654356969593</v>
      </c>
    </row>
    <row r="74" spans="1:7" ht="22.5">
      <c r="A74" s="42" t="s">
        <v>202</v>
      </c>
      <c r="B74" s="74" t="s">
        <v>186</v>
      </c>
      <c r="C74" s="85" t="s">
        <v>269</v>
      </c>
      <c r="D74" s="40">
        <v>1462729.74</v>
      </c>
      <c r="E74" s="66">
        <v>328977.49</v>
      </c>
      <c r="F74" s="43">
        <f t="shared" si="0"/>
        <v>1133752.25</v>
      </c>
      <c r="G74" s="43">
        <f t="shared" si="6"/>
        <v>22.490654356969593</v>
      </c>
    </row>
    <row r="75" spans="1:7" ht="22.5">
      <c r="A75" s="42" t="s">
        <v>206</v>
      </c>
      <c r="B75" s="74" t="s">
        <v>186</v>
      </c>
      <c r="C75" s="85" t="s">
        <v>270</v>
      </c>
      <c r="D75" s="40">
        <v>1462729.74</v>
      </c>
      <c r="E75" s="66">
        <v>328977.49</v>
      </c>
      <c r="F75" s="43">
        <f t="shared" si="0"/>
        <v>1133752.25</v>
      </c>
      <c r="G75" s="43">
        <f t="shared" si="6"/>
        <v>22.490654356969593</v>
      </c>
    </row>
    <row r="76" spans="1:7">
      <c r="A76" s="42" t="s">
        <v>208</v>
      </c>
      <c r="B76" s="74" t="s">
        <v>186</v>
      </c>
      <c r="C76" s="85" t="s">
        <v>271</v>
      </c>
      <c r="D76" s="40">
        <v>30947</v>
      </c>
      <c r="E76" s="66">
        <v>23210.25</v>
      </c>
      <c r="F76" s="43">
        <f t="shared" si="0"/>
        <v>7736.75</v>
      </c>
      <c r="G76" s="43">
        <f t="shared" si="6"/>
        <v>75</v>
      </c>
    </row>
    <row r="77" spans="1:7">
      <c r="A77" s="42" t="s">
        <v>158</v>
      </c>
      <c r="B77" s="74" t="s">
        <v>186</v>
      </c>
      <c r="C77" s="85" t="s">
        <v>272</v>
      </c>
      <c r="D77" s="40">
        <v>30947</v>
      </c>
      <c r="E77" s="66">
        <v>23210.25</v>
      </c>
      <c r="F77" s="43">
        <f t="shared" si="0"/>
        <v>7736.75</v>
      </c>
      <c r="G77" s="43">
        <f t="shared" si="6"/>
        <v>75</v>
      </c>
    </row>
    <row r="78" spans="1:7">
      <c r="A78" s="42" t="s">
        <v>211</v>
      </c>
      <c r="B78" s="74" t="s">
        <v>186</v>
      </c>
      <c r="C78" s="85" t="s">
        <v>273</v>
      </c>
      <c r="D78" s="40">
        <v>9000</v>
      </c>
      <c r="E78" s="66">
        <v>489.58</v>
      </c>
      <c r="F78" s="43">
        <f t="shared" si="0"/>
        <v>8510.42</v>
      </c>
      <c r="G78" s="43">
        <f t="shared" si="6"/>
        <v>5.4397777777777776</v>
      </c>
    </row>
    <row r="79" spans="1:7">
      <c r="A79" s="42" t="s">
        <v>213</v>
      </c>
      <c r="B79" s="74" t="s">
        <v>186</v>
      </c>
      <c r="C79" s="85" t="s">
        <v>274</v>
      </c>
      <c r="D79" s="40">
        <v>9000</v>
      </c>
      <c r="E79" s="66">
        <v>489.58</v>
      </c>
      <c r="F79" s="43">
        <f t="shared" ref="F79:F142" si="7">IF(OR(D79="-",E79=D79),"-",D79-IF(E79="-",0,E79))</f>
        <v>8510.42</v>
      </c>
      <c r="G79" s="43">
        <f t="shared" si="6"/>
        <v>5.4397777777777776</v>
      </c>
    </row>
    <row r="80" spans="1:7">
      <c r="A80" s="42" t="s">
        <v>215</v>
      </c>
      <c r="B80" s="74" t="s">
        <v>186</v>
      </c>
      <c r="C80" s="85" t="s">
        <v>275</v>
      </c>
      <c r="D80" s="40">
        <v>9000</v>
      </c>
      <c r="E80" s="66">
        <v>489.58</v>
      </c>
      <c r="F80" s="43">
        <f t="shared" si="7"/>
        <v>8510.42</v>
      </c>
      <c r="G80" s="43">
        <f t="shared" si="6"/>
        <v>5.4397777777777776</v>
      </c>
    </row>
    <row r="81" spans="1:7">
      <c r="A81" s="93" t="s">
        <v>276</v>
      </c>
      <c r="B81" s="94" t="s">
        <v>186</v>
      </c>
      <c r="C81" s="95" t="s">
        <v>277</v>
      </c>
      <c r="D81" s="96">
        <v>96630</v>
      </c>
      <c r="E81" s="97">
        <v>50375.29</v>
      </c>
      <c r="F81" s="98">
        <f t="shared" si="7"/>
        <v>46254.71</v>
      </c>
      <c r="G81" s="98">
        <f>E81/D81*100</f>
        <v>52.132143226741178</v>
      </c>
    </row>
    <row r="82" spans="1:7" ht="56.25">
      <c r="A82" s="42" t="s">
        <v>190</v>
      </c>
      <c r="B82" s="74" t="s">
        <v>186</v>
      </c>
      <c r="C82" s="85" t="s">
        <v>278</v>
      </c>
      <c r="D82" s="40">
        <v>90915.98</v>
      </c>
      <c r="E82" s="66">
        <v>46481.29</v>
      </c>
      <c r="F82" s="43">
        <f t="shared" si="7"/>
        <v>44434.689999999995</v>
      </c>
      <c r="G82" s="43">
        <f t="shared" ref="G82:G88" si="8">E82/D82*100</f>
        <v>51.125544706222172</v>
      </c>
    </row>
    <row r="83" spans="1:7" ht="22.5">
      <c r="A83" s="42" t="s">
        <v>192</v>
      </c>
      <c r="B83" s="74" t="s">
        <v>186</v>
      </c>
      <c r="C83" s="85" t="s">
        <v>279</v>
      </c>
      <c r="D83" s="40">
        <v>90915.98</v>
      </c>
      <c r="E83" s="66">
        <v>46481.29</v>
      </c>
      <c r="F83" s="43">
        <f t="shared" si="7"/>
        <v>44434.689999999995</v>
      </c>
      <c r="G83" s="43">
        <f t="shared" si="8"/>
        <v>51.125544706222172</v>
      </c>
    </row>
    <row r="84" spans="1:7" ht="33.75">
      <c r="A84" s="42" t="s">
        <v>194</v>
      </c>
      <c r="B84" s="74" t="s">
        <v>186</v>
      </c>
      <c r="C84" s="85" t="s">
        <v>280</v>
      </c>
      <c r="D84" s="40">
        <v>69827.94</v>
      </c>
      <c r="E84" s="66">
        <v>27044.2</v>
      </c>
      <c r="F84" s="43">
        <f t="shared" si="7"/>
        <v>42783.740000000005</v>
      </c>
      <c r="G84" s="43">
        <f t="shared" si="8"/>
        <v>38.729769201268141</v>
      </c>
    </row>
    <row r="85" spans="1:7" ht="33.75">
      <c r="A85" s="42" t="s">
        <v>198</v>
      </c>
      <c r="B85" s="74" t="s">
        <v>186</v>
      </c>
      <c r="C85" s="85" t="s">
        <v>281</v>
      </c>
      <c r="D85" s="40">
        <v>21088.04</v>
      </c>
      <c r="E85" s="66">
        <v>19437.09</v>
      </c>
      <c r="F85" s="43">
        <f t="shared" si="7"/>
        <v>1650.9500000000007</v>
      </c>
      <c r="G85" s="43">
        <f t="shared" si="8"/>
        <v>92.171154834683549</v>
      </c>
    </row>
    <row r="86" spans="1:7" ht="22.5">
      <c r="A86" s="42" t="s">
        <v>200</v>
      </c>
      <c r="B86" s="74" t="s">
        <v>186</v>
      </c>
      <c r="C86" s="85" t="s">
        <v>282</v>
      </c>
      <c r="D86" s="40">
        <v>5714.02</v>
      </c>
      <c r="E86" s="66">
        <v>3894</v>
      </c>
      <c r="F86" s="43">
        <f t="shared" si="7"/>
        <v>1820.0200000000004</v>
      </c>
      <c r="G86" s="43">
        <f t="shared" si="8"/>
        <v>68.14816888985338</v>
      </c>
    </row>
    <row r="87" spans="1:7" ht="22.5">
      <c r="A87" s="42" t="s">
        <v>202</v>
      </c>
      <c r="B87" s="74" t="s">
        <v>186</v>
      </c>
      <c r="C87" s="85" t="s">
        <v>283</v>
      </c>
      <c r="D87" s="40">
        <v>5714.02</v>
      </c>
      <c r="E87" s="66">
        <v>3894</v>
      </c>
      <c r="F87" s="43">
        <f t="shared" si="7"/>
        <v>1820.0200000000004</v>
      </c>
      <c r="G87" s="43">
        <f t="shared" si="8"/>
        <v>68.14816888985338</v>
      </c>
    </row>
    <row r="88" spans="1:7" ht="22.5">
      <c r="A88" s="42" t="s">
        <v>204</v>
      </c>
      <c r="B88" s="74" t="s">
        <v>186</v>
      </c>
      <c r="C88" s="85" t="s">
        <v>284</v>
      </c>
      <c r="D88" s="40">
        <v>5714.02</v>
      </c>
      <c r="E88" s="66">
        <v>3894</v>
      </c>
      <c r="F88" s="43">
        <f t="shared" si="7"/>
        <v>1820.0200000000004</v>
      </c>
      <c r="G88" s="43">
        <f t="shared" si="8"/>
        <v>68.14816888985338</v>
      </c>
    </row>
    <row r="89" spans="1:7">
      <c r="A89" s="93" t="s">
        <v>285</v>
      </c>
      <c r="B89" s="94" t="s">
        <v>186</v>
      </c>
      <c r="C89" s="95" t="s">
        <v>286</v>
      </c>
      <c r="D89" s="96">
        <v>96630</v>
      </c>
      <c r="E89" s="97">
        <v>50375.29</v>
      </c>
      <c r="F89" s="98">
        <f t="shared" si="7"/>
        <v>46254.71</v>
      </c>
      <c r="G89" s="98">
        <f>E89/D89*100</f>
        <v>52.132143226741178</v>
      </c>
    </row>
    <row r="90" spans="1:7" ht="56.25">
      <c r="A90" s="42" t="s">
        <v>190</v>
      </c>
      <c r="B90" s="74" t="s">
        <v>186</v>
      </c>
      <c r="C90" s="85" t="s">
        <v>287</v>
      </c>
      <c r="D90" s="40">
        <v>90915.98</v>
      </c>
      <c r="E90" s="66">
        <v>46481.29</v>
      </c>
      <c r="F90" s="43">
        <f t="shared" si="7"/>
        <v>44434.689999999995</v>
      </c>
      <c r="G90" s="43">
        <f t="shared" ref="G90:G96" si="9">E90/D90*100</f>
        <v>51.125544706222172</v>
      </c>
    </row>
    <row r="91" spans="1:7" ht="22.5">
      <c r="A91" s="42" t="s">
        <v>192</v>
      </c>
      <c r="B91" s="74" t="s">
        <v>186</v>
      </c>
      <c r="C91" s="85" t="s">
        <v>288</v>
      </c>
      <c r="D91" s="40">
        <v>90915.98</v>
      </c>
      <c r="E91" s="66">
        <v>46481.29</v>
      </c>
      <c r="F91" s="43">
        <f t="shared" si="7"/>
        <v>44434.689999999995</v>
      </c>
      <c r="G91" s="43">
        <f t="shared" si="9"/>
        <v>51.125544706222172</v>
      </c>
    </row>
    <row r="92" spans="1:7" ht="33.75">
      <c r="A92" s="42" t="s">
        <v>194</v>
      </c>
      <c r="B92" s="74" t="s">
        <v>186</v>
      </c>
      <c r="C92" s="85" t="s">
        <v>289</v>
      </c>
      <c r="D92" s="40">
        <v>69827.94</v>
      </c>
      <c r="E92" s="66">
        <v>27044.2</v>
      </c>
      <c r="F92" s="43">
        <f t="shared" si="7"/>
        <v>42783.740000000005</v>
      </c>
      <c r="G92" s="43">
        <f t="shared" si="9"/>
        <v>38.729769201268141</v>
      </c>
    </row>
    <row r="93" spans="1:7" ht="33.75">
      <c r="A93" s="42" t="s">
        <v>198</v>
      </c>
      <c r="B93" s="74" t="s">
        <v>186</v>
      </c>
      <c r="C93" s="85" t="s">
        <v>290</v>
      </c>
      <c r="D93" s="40">
        <v>21088.04</v>
      </c>
      <c r="E93" s="66">
        <v>19437.09</v>
      </c>
      <c r="F93" s="43">
        <f t="shared" si="7"/>
        <v>1650.9500000000007</v>
      </c>
      <c r="G93" s="43">
        <f t="shared" si="9"/>
        <v>92.171154834683549</v>
      </c>
    </row>
    <row r="94" spans="1:7" ht="22.5">
      <c r="A94" s="42" t="s">
        <v>200</v>
      </c>
      <c r="B94" s="74" t="s">
        <v>186</v>
      </c>
      <c r="C94" s="85" t="s">
        <v>291</v>
      </c>
      <c r="D94" s="40">
        <v>5714.02</v>
      </c>
      <c r="E94" s="66">
        <v>3894</v>
      </c>
      <c r="F94" s="43">
        <f t="shared" si="7"/>
        <v>1820.0200000000004</v>
      </c>
      <c r="G94" s="43">
        <f t="shared" si="9"/>
        <v>68.14816888985338</v>
      </c>
    </row>
    <row r="95" spans="1:7" ht="22.5">
      <c r="A95" s="42" t="s">
        <v>202</v>
      </c>
      <c r="B95" s="74" t="s">
        <v>186</v>
      </c>
      <c r="C95" s="85" t="s">
        <v>292</v>
      </c>
      <c r="D95" s="40">
        <v>5714.02</v>
      </c>
      <c r="E95" s="66">
        <v>3894</v>
      </c>
      <c r="F95" s="43">
        <f t="shared" si="7"/>
        <v>1820.0200000000004</v>
      </c>
      <c r="G95" s="43">
        <f t="shared" si="9"/>
        <v>68.14816888985338</v>
      </c>
    </row>
    <row r="96" spans="1:7" ht="22.5">
      <c r="A96" s="42" t="s">
        <v>204</v>
      </c>
      <c r="B96" s="74" t="s">
        <v>186</v>
      </c>
      <c r="C96" s="85" t="s">
        <v>293</v>
      </c>
      <c r="D96" s="40">
        <v>5714.02</v>
      </c>
      <c r="E96" s="66">
        <v>3894</v>
      </c>
      <c r="F96" s="43">
        <f t="shared" si="7"/>
        <v>1820.0200000000004</v>
      </c>
      <c r="G96" s="43">
        <f t="shared" si="9"/>
        <v>68.14816888985338</v>
      </c>
    </row>
    <row r="97" spans="1:7" ht="22.5">
      <c r="A97" s="93" t="s">
        <v>294</v>
      </c>
      <c r="B97" s="94" t="s">
        <v>186</v>
      </c>
      <c r="C97" s="95" t="s">
        <v>295</v>
      </c>
      <c r="D97" s="96">
        <v>373137.57</v>
      </c>
      <c r="E97" s="97">
        <v>93159.05</v>
      </c>
      <c r="F97" s="98">
        <f t="shared" si="7"/>
        <v>279978.52</v>
      </c>
      <c r="G97" s="98">
        <f>E97/D97*100</f>
        <v>24.966408501829498</v>
      </c>
    </row>
    <row r="98" spans="1:7" ht="22.5">
      <c r="A98" s="42" t="s">
        <v>200</v>
      </c>
      <c r="B98" s="74" t="s">
        <v>186</v>
      </c>
      <c r="C98" s="85" t="s">
        <v>296</v>
      </c>
      <c r="D98" s="40">
        <v>360863.57</v>
      </c>
      <c r="E98" s="66">
        <v>87022.07</v>
      </c>
      <c r="F98" s="43">
        <f t="shared" si="7"/>
        <v>273841.5</v>
      </c>
      <c r="G98" s="43">
        <f t="shared" ref="G98:G103" si="10">E98/D98*100</f>
        <v>24.114950145840435</v>
      </c>
    </row>
    <row r="99" spans="1:7" ht="22.5">
      <c r="A99" s="42" t="s">
        <v>202</v>
      </c>
      <c r="B99" s="74" t="s">
        <v>186</v>
      </c>
      <c r="C99" s="85" t="s">
        <v>297</v>
      </c>
      <c r="D99" s="40">
        <v>360863.57</v>
      </c>
      <c r="E99" s="66">
        <v>87022.07</v>
      </c>
      <c r="F99" s="43">
        <f t="shared" si="7"/>
        <v>273841.5</v>
      </c>
      <c r="G99" s="43">
        <f t="shared" si="10"/>
        <v>24.114950145840435</v>
      </c>
    </row>
    <row r="100" spans="1:7" ht="22.5">
      <c r="A100" s="42" t="s">
        <v>204</v>
      </c>
      <c r="B100" s="74" t="s">
        <v>186</v>
      </c>
      <c r="C100" s="85" t="s">
        <v>298</v>
      </c>
      <c r="D100" s="40">
        <v>9000</v>
      </c>
      <c r="E100" s="66">
        <v>4000</v>
      </c>
      <c r="F100" s="43">
        <f t="shared" si="7"/>
        <v>5000</v>
      </c>
      <c r="G100" s="43">
        <f t="shared" si="10"/>
        <v>44.444444444444443</v>
      </c>
    </row>
    <row r="101" spans="1:7" ht="22.5">
      <c r="A101" s="42" t="s">
        <v>206</v>
      </c>
      <c r="B101" s="74" t="s">
        <v>186</v>
      </c>
      <c r="C101" s="85" t="s">
        <v>299</v>
      </c>
      <c r="D101" s="40">
        <v>351863.57</v>
      </c>
      <c r="E101" s="66">
        <v>83022.070000000007</v>
      </c>
      <c r="F101" s="43">
        <f t="shared" si="7"/>
        <v>268841.5</v>
      </c>
      <c r="G101" s="43">
        <f t="shared" si="10"/>
        <v>23.594960398997831</v>
      </c>
    </row>
    <row r="102" spans="1:7">
      <c r="A102" s="42" t="s">
        <v>208</v>
      </c>
      <c r="B102" s="74" t="s">
        <v>186</v>
      </c>
      <c r="C102" s="85" t="s">
        <v>300</v>
      </c>
      <c r="D102" s="40">
        <v>12274</v>
      </c>
      <c r="E102" s="66">
        <v>6136.98</v>
      </c>
      <c r="F102" s="43">
        <f t="shared" si="7"/>
        <v>6137.02</v>
      </c>
      <c r="G102" s="43">
        <f t="shared" si="10"/>
        <v>49.999837053935146</v>
      </c>
    </row>
    <row r="103" spans="1:7">
      <c r="A103" s="42" t="s">
        <v>158</v>
      </c>
      <c r="B103" s="74" t="s">
        <v>186</v>
      </c>
      <c r="C103" s="85" t="s">
        <v>301</v>
      </c>
      <c r="D103" s="40">
        <v>12274</v>
      </c>
      <c r="E103" s="66">
        <v>6136.98</v>
      </c>
      <c r="F103" s="43">
        <f t="shared" si="7"/>
        <v>6137.02</v>
      </c>
      <c r="G103" s="43">
        <f t="shared" si="10"/>
        <v>49.999837053935146</v>
      </c>
    </row>
    <row r="104" spans="1:7" ht="33.75">
      <c r="A104" s="93" t="s">
        <v>302</v>
      </c>
      <c r="B104" s="94" t="s">
        <v>186</v>
      </c>
      <c r="C104" s="95" t="s">
        <v>303</v>
      </c>
      <c r="D104" s="96">
        <v>32274</v>
      </c>
      <c r="E104" s="97">
        <v>6136.98</v>
      </c>
      <c r="F104" s="98">
        <f t="shared" si="7"/>
        <v>26137.02</v>
      </c>
      <c r="G104" s="98">
        <f>E104/D104*100</f>
        <v>19.015244469232197</v>
      </c>
    </row>
    <row r="105" spans="1:7" ht="22.5">
      <c r="A105" s="42" t="s">
        <v>200</v>
      </c>
      <c r="B105" s="74" t="s">
        <v>186</v>
      </c>
      <c r="C105" s="85" t="s">
        <v>304</v>
      </c>
      <c r="D105" s="40">
        <v>20000</v>
      </c>
      <c r="E105" s="66" t="s">
        <v>53</v>
      </c>
      <c r="F105" s="43">
        <f t="shared" si="7"/>
        <v>20000</v>
      </c>
      <c r="G105" s="43"/>
    </row>
    <row r="106" spans="1:7" ht="22.5">
      <c r="A106" s="42" t="s">
        <v>202</v>
      </c>
      <c r="B106" s="74" t="s">
        <v>186</v>
      </c>
      <c r="C106" s="85" t="s">
        <v>305</v>
      </c>
      <c r="D106" s="40">
        <v>20000</v>
      </c>
      <c r="E106" s="66" t="s">
        <v>53</v>
      </c>
      <c r="F106" s="43">
        <f t="shared" si="7"/>
        <v>20000</v>
      </c>
      <c r="G106" s="43"/>
    </row>
    <row r="107" spans="1:7" ht="22.5">
      <c r="A107" s="42" t="s">
        <v>204</v>
      </c>
      <c r="B107" s="74" t="s">
        <v>186</v>
      </c>
      <c r="C107" s="85" t="s">
        <v>306</v>
      </c>
      <c r="D107" s="40">
        <v>1000</v>
      </c>
      <c r="E107" s="66" t="s">
        <v>53</v>
      </c>
      <c r="F107" s="43">
        <f t="shared" si="7"/>
        <v>1000</v>
      </c>
      <c r="G107" s="43"/>
    </row>
    <row r="108" spans="1:7" ht="22.5">
      <c r="A108" s="42" t="s">
        <v>206</v>
      </c>
      <c r="B108" s="74" t="s">
        <v>186</v>
      </c>
      <c r="C108" s="85" t="s">
        <v>307</v>
      </c>
      <c r="D108" s="40">
        <v>19000</v>
      </c>
      <c r="E108" s="66" t="s">
        <v>53</v>
      </c>
      <c r="F108" s="43">
        <f t="shared" si="7"/>
        <v>19000</v>
      </c>
      <c r="G108" s="43"/>
    </row>
    <row r="109" spans="1:7">
      <c r="A109" s="42" t="s">
        <v>208</v>
      </c>
      <c r="B109" s="74" t="s">
        <v>186</v>
      </c>
      <c r="C109" s="85" t="s">
        <v>308</v>
      </c>
      <c r="D109" s="40">
        <v>12274</v>
      </c>
      <c r="E109" s="66">
        <v>6136.98</v>
      </c>
      <c r="F109" s="43">
        <f t="shared" si="7"/>
        <v>6137.02</v>
      </c>
      <c r="G109" s="43">
        <f t="shared" ref="G109:G110" si="11">E109/D109*100</f>
        <v>49.999837053935146</v>
      </c>
    </row>
    <row r="110" spans="1:7">
      <c r="A110" s="42" t="s">
        <v>158</v>
      </c>
      <c r="B110" s="74" t="s">
        <v>186</v>
      </c>
      <c r="C110" s="85" t="s">
        <v>309</v>
      </c>
      <c r="D110" s="40">
        <v>12274</v>
      </c>
      <c r="E110" s="66">
        <v>6136.98</v>
      </c>
      <c r="F110" s="43">
        <f t="shared" si="7"/>
        <v>6137.02</v>
      </c>
      <c r="G110" s="43">
        <f t="shared" si="11"/>
        <v>49.999837053935146</v>
      </c>
    </row>
    <row r="111" spans="1:7">
      <c r="A111" s="93" t="s">
        <v>310</v>
      </c>
      <c r="B111" s="94" t="s">
        <v>186</v>
      </c>
      <c r="C111" s="95" t="s">
        <v>311</v>
      </c>
      <c r="D111" s="96">
        <v>332863.57</v>
      </c>
      <c r="E111" s="97">
        <v>83022.070000000007</v>
      </c>
      <c r="F111" s="98">
        <f t="shared" si="7"/>
        <v>249841.5</v>
      </c>
      <c r="G111" s="98">
        <f>E111/D111*100</f>
        <v>24.941771188718551</v>
      </c>
    </row>
    <row r="112" spans="1:7" ht="22.5">
      <c r="A112" s="42" t="s">
        <v>200</v>
      </c>
      <c r="B112" s="74" t="s">
        <v>186</v>
      </c>
      <c r="C112" s="85" t="s">
        <v>312</v>
      </c>
      <c r="D112" s="40">
        <v>332863.57</v>
      </c>
      <c r="E112" s="66">
        <v>83022.070000000007</v>
      </c>
      <c r="F112" s="43">
        <f t="shared" si="7"/>
        <v>249841.5</v>
      </c>
      <c r="G112" s="43">
        <f t="shared" ref="G112:G114" si="12">E112/D112*100</f>
        <v>24.941771188718551</v>
      </c>
    </row>
    <row r="113" spans="1:7" ht="22.5">
      <c r="A113" s="42" t="s">
        <v>202</v>
      </c>
      <c r="B113" s="74" t="s">
        <v>186</v>
      </c>
      <c r="C113" s="85" t="s">
        <v>313</v>
      </c>
      <c r="D113" s="40">
        <v>332863.57</v>
      </c>
      <c r="E113" s="66">
        <v>83022.070000000007</v>
      </c>
      <c r="F113" s="43">
        <f t="shared" si="7"/>
        <v>249841.5</v>
      </c>
      <c r="G113" s="43">
        <f t="shared" si="12"/>
        <v>24.941771188718551</v>
      </c>
    </row>
    <row r="114" spans="1:7" ht="22.5">
      <c r="A114" s="42" t="s">
        <v>206</v>
      </c>
      <c r="B114" s="74" t="s">
        <v>186</v>
      </c>
      <c r="C114" s="85" t="s">
        <v>314</v>
      </c>
      <c r="D114" s="40">
        <v>332863.57</v>
      </c>
      <c r="E114" s="66">
        <v>83022.070000000007</v>
      </c>
      <c r="F114" s="43">
        <f t="shared" si="7"/>
        <v>249841.5</v>
      </c>
      <c r="G114" s="43">
        <f t="shared" si="12"/>
        <v>24.941771188718551</v>
      </c>
    </row>
    <row r="115" spans="1:7" ht="22.5">
      <c r="A115" s="93" t="s">
        <v>315</v>
      </c>
      <c r="B115" s="94" t="s">
        <v>186</v>
      </c>
      <c r="C115" s="95" t="s">
        <v>316</v>
      </c>
      <c r="D115" s="96">
        <v>8000</v>
      </c>
      <c r="E115" s="97">
        <v>4000</v>
      </c>
      <c r="F115" s="98">
        <f t="shared" si="7"/>
        <v>4000</v>
      </c>
      <c r="G115" s="98">
        <f>E115/D115*100</f>
        <v>50</v>
      </c>
    </row>
    <row r="116" spans="1:7" ht="22.5">
      <c r="A116" s="42" t="s">
        <v>200</v>
      </c>
      <c r="B116" s="74" t="s">
        <v>186</v>
      </c>
      <c r="C116" s="85" t="s">
        <v>317</v>
      </c>
      <c r="D116" s="40">
        <v>8000</v>
      </c>
      <c r="E116" s="66">
        <v>4000</v>
      </c>
      <c r="F116" s="43">
        <f t="shared" si="7"/>
        <v>4000</v>
      </c>
      <c r="G116" s="43">
        <f t="shared" ref="G116:G118" si="13">E116/D116*100</f>
        <v>50</v>
      </c>
    </row>
    <row r="117" spans="1:7" ht="22.5">
      <c r="A117" s="42" t="s">
        <v>202</v>
      </c>
      <c r="B117" s="74" t="s">
        <v>186</v>
      </c>
      <c r="C117" s="85" t="s">
        <v>318</v>
      </c>
      <c r="D117" s="40">
        <v>8000</v>
      </c>
      <c r="E117" s="66">
        <v>4000</v>
      </c>
      <c r="F117" s="43">
        <f t="shared" si="7"/>
        <v>4000</v>
      </c>
      <c r="G117" s="43">
        <f t="shared" si="13"/>
        <v>50</v>
      </c>
    </row>
    <row r="118" spans="1:7" ht="22.5">
      <c r="A118" s="42" t="s">
        <v>204</v>
      </c>
      <c r="B118" s="74" t="s">
        <v>186</v>
      </c>
      <c r="C118" s="85" t="s">
        <v>319</v>
      </c>
      <c r="D118" s="40">
        <v>8000</v>
      </c>
      <c r="E118" s="66">
        <v>4000</v>
      </c>
      <c r="F118" s="43">
        <f t="shared" si="7"/>
        <v>4000</v>
      </c>
      <c r="G118" s="43">
        <f t="shared" si="13"/>
        <v>50</v>
      </c>
    </row>
    <row r="119" spans="1:7">
      <c r="A119" s="93" t="s">
        <v>320</v>
      </c>
      <c r="B119" s="94" t="s">
        <v>186</v>
      </c>
      <c r="C119" s="95" t="s">
        <v>321</v>
      </c>
      <c r="D119" s="96">
        <v>4591391.0599999996</v>
      </c>
      <c r="E119" s="97">
        <v>2264154.4500000002</v>
      </c>
      <c r="F119" s="98">
        <f t="shared" si="7"/>
        <v>2327236.6099999994</v>
      </c>
      <c r="G119" s="98">
        <f>E119/D119*100</f>
        <v>49.313038693767908</v>
      </c>
    </row>
    <row r="120" spans="1:7" ht="22.5">
      <c r="A120" s="42" t="s">
        <v>200</v>
      </c>
      <c r="B120" s="74" t="s">
        <v>186</v>
      </c>
      <c r="C120" s="85" t="s">
        <v>322</v>
      </c>
      <c r="D120" s="40">
        <v>4586391.0599999996</v>
      </c>
      <c r="E120" s="66">
        <v>2259154.4500000002</v>
      </c>
      <c r="F120" s="43">
        <f t="shared" si="7"/>
        <v>2327236.6099999994</v>
      </c>
      <c r="G120" s="43">
        <f t="shared" ref="G120:G124" si="14">E120/D120*100</f>
        <v>49.257780691731952</v>
      </c>
    </row>
    <row r="121" spans="1:7" ht="22.5">
      <c r="A121" s="42" t="s">
        <v>202</v>
      </c>
      <c r="B121" s="74" t="s">
        <v>186</v>
      </c>
      <c r="C121" s="85" t="s">
        <v>323</v>
      </c>
      <c r="D121" s="40">
        <v>4586391.0599999996</v>
      </c>
      <c r="E121" s="66">
        <v>2259154.4500000002</v>
      </c>
      <c r="F121" s="43">
        <f t="shared" si="7"/>
        <v>2327236.6099999994</v>
      </c>
      <c r="G121" s="43">
        <f t="shared" si="14"/>
        <v>49.257780691731952</v>
      </c>
    </row>
    <row r="122" spans="1:7" ht="22.5">
      <c r="A122" s="42" t="s">
        <v>206</v>
      </c>
      <c r="B122" s="74" t="s">
        <v>186</v>
      </c>
      <c r="C122" s="85" t="s">
        <v>324</v>
      </c>
      <c r="D122" s="40">
        <v>4586391.0599999996</v>
      </c>
      <c r="E122" s="66">
        <v>2259154.4500000002</v>
      </c>
      <c r="F122" s="43">
        <f t="shared" si="7"/>
        <v>2327236.6099999994</v>
      </c>
      <c r="G122" s="43">
        <f t="shared" si="14"/>
        <v>49.257780691731952</v>
      </c>
    </row>
    <row r="123" spans="1:7">
      <c r="A123" s="42" t="s">
        <v>211</v>
      </c>
      <c r="B123" s="74" t="s">
        <v>186</v>
      </c>
      <c r="C123" s="85" t="s">
        <v>325</v>
      </c>
      <c r="D123" s="40">
        <v>5000</v>
      </c>
      <c r="E123" s="66">
        <v>5000</v>
      </c>
      <c r="F123" s="43" t="str">
        <f t="shared" si="7"/>
        <v>-</v>
      </c>
      <c r="G123" s="43">
        <f t="shared" si="14"/>
        <v>100</v>
      </c>
    </row>
    <row r="124" spans="1:7" ht="45">
      <c r="A124" s="42" t="s">
        <v>326</v>
      </c>
      <c r="B124" s="74" t="s">
        <v>186</v>
      </c>
      <c r="C124" s="85" t="s">
        <v>327</v>
      </c>
      <c r="D124" s="40">
        <v>5000</v>
      </c>
      <c r="E124" s="66">
        <v>5000</v>
      </c>
      <c r="F124" s="43" t="str">
        <f t="shared" si="7"/>
        <v>-</v>
      </c>
      <c r="G124" s="43">
        <f t="shared" si="14"/>
        <v>100</v>
      </c>
    </row>
    <row r="125" spans="1:7">
      <c r="A125" s="93" t="s">
        <v>328</v>
      </c>
      <c r="B125" s="94" t="s">
        <v>186</v>
      </c>
      <c r="C125" s="95" t="s">
        <v>329</v>
      </c>
      <c r="D125" s="96">
        <v>4091512.8</v>
      </c>
      <c r="E125" s="97">
        <v>2188934.4500000002</v>
      </c>
      <c r="F125" s="98">
        <f t="shared" si="7"/>
        <v>1902578.3499999996</v>
      </c>
      <c r="G125" s="98">
        <f>E125/D125*100</f>
        <v>53.499391472024726</v>
      </c>
    </row>
    <row r="126" spans="1:7" ht="22.5">
      <c r="A126" s="42" t="s">
        <v>200</v>
      </c>
      <c r="B126" s="74" t="s">
        <v>186</v>
      </c>
      <c r="C126" s="85" t="s">
        <v>330</v>
      </c>
      <c r="D126" s="40">
        <v>4091512.8</v>
      </c>
      <c r="E126" s="66">
        <v>2188934.4500000002</v>
      </c>
      <c r="F126" s="43">
        <f t="shared" si="7"/>
        <v>1902578.3499999996</v>
      </c>
      <c r="G126" s="43">
        <f t="shared" ref="G126:G132" si="15">E126/D126*100</f>
        <v>53.499391472024726</v>
      </c>
    </row>
    <row r="127" spans="1:7" ht="22.5">
      <c r="A127" s="42" t="s">
        <v>202</v>
      </c>
      <c r="B127" s="74" t="s">
        <v>186</v>
      </c>
      <c r="C127" s="85" t="s">
        <v>331</v>
      </c>
      <c r="D127" s="40">
        <v>4091512.8</v>
      </c>
      <c r="E127" s="66">
        <v>2188934.4500000002</v>
      </c>
      <c r="F127" s="43">
        <f t="shared" si="7"/>
        <v>1902578.3499999996</v>
      </c>
      <c r="G127" s="43">
        <f t="shared" si="15"/>
        <v>53.499391472024726</v>
      </c>
    </row>
    <row r="128" spans="1:7" ht="22.5">
      <c r="A128" s="42" t="s">
        <v>206</v>
      </c>
      <c r="B128" s="74" t="s">
        <v>186</v>
      </c>
      <c r="C128" s="85" t="s">
        <v>332</v>
      </c>
      <c r="D128" s="40">
        <v>4091512.8</v>
      </c>
      <c r="E128" s="66">
        <v>2188934.4500000002</v>
      </c>
      <c r="F128" s="43">
        <f t="shared" si="7"/>
        <v>1902578.3499999996</v>
      </c>
      <c r="G128" s="43">
        <f t="shared" si="15"/>
        <v>53.499391472024726</v>
      </c>
    </row>
    <row r="129" spans="1:7">
      <c r="A129" s="93" t="s">
        <v>333</v>
      </c>
      <c r="B129" s="94" t="s">
        <v>186</v>
      </c>
      <c r="C129" s="95" t="s">
        <v>334</v>
      </c>
      <c r="D129" s="96">
        <v>499878.26</v>
      </c>
      <c r="E129" s="97">
        <v>75220</v>
      </c>
      <c r="F129" s="98">
        <f t="shared" si="7"/>
        <v>424658.26</v>
      </c>
      <c r="G129" s="98">
        <f>E129/D129*100</f>
        <v>15.047663805183287</v>
      </c>
    </row>
    <row r="130" spans="1:7" ht="22.5">
      <c r="A130" s="42" t="s">
        <v>200</v>
      </c>
      <c r="B130" s="74" t="s">
        <v>186</v>
      </c>
      <c r="C130" s="85" t="s">
        <v>335</v>
      </c>
      <c r="D130" s="40">
        <v>494878.26</v>
      </c>
      <c r="E130" s="66">
        <v>70220</v>
      </c>
      <c r="F130" s="43">
        <f t="shared" si="7"/>
        <v>424658.26</v>
      </c>
      <c r="G130" s="43">
        <f t="shared" si="15"/>
        <v>14.189348305581257</v>
      </c>
    </row>
    <row r="131" spans="1:7" ht="22.5">
      <c r="A131" s="42" t="s">
        <v>202</v>
      </c>
      <c r="B131" s="74" t="s">
        <v>186</v>
      </c>
      <c r="C131" s="85" t="s">
        <v>336</v>
      </c>
      <c r="D131" s="40">
        <v>494878.26</v>
      </c>
      <c r="E131" s="66">
        <v>70220</v>
      </c>
      <c r="F131" s="43">
        <f t="shared" si="7"/>
        <v>424658.26</v>
      </c>
      <c r="G131" s="43">
        <f t="shared" si="15"/>
        <v>14.189348305581257</v>
      </c>
    </row>
    <row r="132" spans="1:7" ht="22.5">
      <c r="A132" s="42" t="s">
        <v>206</v>
      </c>
      <c r="B132" s="74" t="s">
        <v>186</v>
      </c>
      <c r="C132" s="85" t="s">
        <v>337</v>
      </c>
      <c r="D132" s="40">
        <v>494878.26</v>
      </c>
      <c r="E132" s="66">
        <v>70220</v>
      </c>
      <c r="F132" s="43">
        <f t="shared" si="7"/>
        <v>424658.26</v>
      </c>
      <c r="G132" s="43">
        <f t="shared" si="15"/>
        <v>14.189348305581257</v>
      </c>
    </row>
    <row r="133" spans="1:7">
      <c r="A133" s="42" t="s">
        <v>211</v>
      </c>
      <c r="B133" s="74" t="s">
        <v>186</v>
      </c>
      <c r="C133" s="85" t="s">
        <v>338</v>
      </c>
      <c r="D133" s="40">
        <v>5000</v>
      </c>
      <c r="E133" s="66">
        <v>5000</v>
      </c>
      <c r="F133" s="43" t="str">
        <f t="shared" si="7"/>
        <v>-</v>
      </c>
      <c r="G133" s="43"/>
    </row>
    <row r="134" spans="1:7" ht="45">
      <c r="A134" s="42" t="s">
        <v>326</v>
      </c>
      <c r="B134" s="74" t="s">
        <v>186</v>
      </c>
      <c r="C134" s="85" t="s">
        <v>339</v>
      </c>
      <c r="D134" s="40">
        <v>5000</v>
      </c>
      <c r="E134" s="66">
        <v>5000</v>
      </c>
      <c r="F134" s="43" t="str">
        <f t="shared" si="7"/>
        <v>-</v>
      </c>
      <c r="G134" s="43"/>
    </row>
    <row r="135" spans="1:7">
      <c r="A135" s="93" t="s">
        <v>340</v>
      </c>
      <c r="B135" s="94" t="s">
        <v>186</v>
      </c>
      <c r="C135" s="95" t="s">
        <v>341</v>
      </c>
      <c r="D135" s="96">
        <v>6231571.0300000003</v>
      </c>
      <c r="E135" s="97">
        <v>2744936.92</v>
      </c>
      <c r="F135" s="98">
        <f t="shared" si="7"/>
        <v>3486634.1100000003</v>
      </c>
      <c r="G135" s="98">
        <f>E135/D135*100</f>
        <v>44.048874782704672</v>
      </c>
    </row>
    <row r="136" spans="1:7" ht="22.5">
      <c r="A136" s="42" t="s">
        <v>200</v>
      </c>
      <c r="B136" s="74" t="s">
        <v>186</v>
      </c>
      <c r="C136" s="85" t="s">
        <v>342</v>
      </c>
      <c r="D136" s="40">
        <v>5255467.28</v>
      </c>
      <c r="E136" s="66">
        <v>2130806.17</v>
      </c>
      <c r="F136" s="43">
        <f t="shared" si="7"/>
        <v>3124661.1100000003</v>
      </c>
      <c r="G136" s="43">
        <f t="shared" ref="G136:G139" si="16">E136/D136*100</f>
        <v>40.544561624594486</v>
      </c>
    </row>
    <row r="137" spans="1:7" ht="22.5">
      <c r="A137" s="42" t="s">
        <v>202</v>
      </c>
      <c r="B137" s="74" t="s">
        <v>186</v>
      </c>
      <c r="C137" s="85" t="s">
        <v>343</v>
      </c>
      <c r="D137" s="40">
        <v>5255467.28</v>
      </c>
      <c r="E137" s="66">
        <v>2130806.17</v>
      </c>
      <c r="F137" s="43">
        <f t="shared" si="7"/>
        <v>3124661.1100000003</v>
      </c>
      <c r="G137" s="43">
        <f t="shared" si="16"/>
        <v>40.544561624594486</v>
      </c>
    </row>
    <row r="138" spans="1:7" ht="22.5">
      <c r="A138" s="42" t="s">
        <v>344</v>
      </c>
      <c r="B138" s="74" t="s">
        <v>186</v>
      </c>
      <c r="C138" s="85" t="s">
        <v>345</v>
      </c>
      <c r="D138" s="40">
        <v>1378767.9</v>
      </c>
      <c r="E138" s="66">
        <v>273930.53999999998</v>
      </c>
      <c r="F138" s="43">
        <f t="shared" si="7"/>
        <v>1104837.3599999999</v>
      </c>
      <c r="G138" s="43">
        <f t="shared" si="16"/>
        <v>19.86777760056642</v>
      </c>
    </row>
    <row r="139" spans="1:7" ht="22.5">
      <c r="A139" s="42" t="s">
        <v>206</v>
      </c>
      <c r="B139" s="74" t="s">
        <v>186</v>
      </c>
      <c r="C139" s="85" t="s">
        <v>346</v>
      </c>
      <c r="D139" s="40">
        <v>3876699.38</v>
      </c>
      <c r="E139" s="66">
        <v>1856875.63</v>
      </c>
      <c r="F139" s="43">
        <f t="shared" si="7"/>
        <v>2019823.75</v>
      </c>
      <c r="G139" s="43">
        <f t="shared" si="16"/>
        <v>47.898365284129923</v>
      </c>
    </row>
    <row r="140" spans="1:7" ht="22.5">
      <c r="A140" s="42" t="s">
        <v>347</v>
      </c>
      <c r="B140" s="74" t="s">
        <v>186</v>
      </c>
      <c r="C140" s="85" t="s">
        <v>348</v>
      </c>
      <c r="D140" s="40">
        <v>60300</v>
      </c>
      <c r="E140" s="66" t="s">
        <v>53</v>
      </c>
      <c r="F140" s="43">
        <f t="shared" si="7"/>
        <v>60300</v>
      </c>
      <c r="G140" s="43"/>
    </row>
    <row r="141" spans="1:7" ht="22.5">
      <c r="A141" s="42" t="s">
        <v>349</v>
      </c>
      <c r="B141" s="74" t="s">
        <v>186</v>
      </c>
      <c r="C141" s="85" t="s">
        <v>350</v>
      </c>
      <c r="D141" s="40">
        <v>60300</v>
      </c>
      <c r="E141" s="66" t="s">
        <v>53</v>
      </c>
      <c r="F141" s="43">
        <f t="shared" si="7"/>
        <v>60300</v>
      </c>
      <c r="G141" s="43"/>
    </row>
    <row r="142" spans="1:7">
      <c r="A142" s="42" t="s">
        <v>211</v>
      </c>
      <c r="B142" s="74" t="s">
        <v>186</v>
      </c>
      <c r="C142" s="85" t="s">
        <v>351</v>
      </c>
      <c r="D142" s="40">
        <v>915803.75</v>
      </c>
      <c r="E142" s="66">
        <v>614130.75</v>
      </c>
      <c r="F142" s="43">
        <f t="shared" si="7"/>
        <v>301673</v>
      </c>
      <c r="G142" s="43">
        <f t="shared" ref="G142:G143" si="17">E142/D142*100</f>
        <v>67.059208918941422</v>
      </c>
    </row>
    <row r="143" spans="1:7" ht="45">
      <c r="A143" s="42" t="s">
        <v>326</v>
      </c>
      <c r="B143" s="74" t="s">
        <v>186</v>
      </c>
      <c r="C143" s="85" t="s">
        <v>352</v>
      </c>
      <c r="D143" s="40">
        <v>915803.75</v>
      </c>
      <c r="E143" s="66">
        <v>614130.75</v>
      </c>
      <c r="F143" s="43">
        <f t="shared" ref="F143:F206" si="18">IF(OR(D143="-",E143=D143),"-",D143-IF(E143="-",0,E143))</f>
        <v>301673</v>
      </c>
      <c r="G143" s="43">
        <f t="shared" si="17"/>
        <v>67.059208918941422</v>
      </c>
    </row>
    <row r="144" spans="1:7">
      <c r="A144" s="93" t="s">
        <v>353</v>
      </c>
      <c r="B144" s="94" t="s">
        <v>186</v>
      </c>
      <c r="C144" s="95" t="s">
        <v>354</v>
      </c>
      <c r="D144" s="96">
        <v>1297212.44</v>
      </c>
      <c r="E144" s="97">
        <v>103074.08</v>
      </c>
      <c r="F144" s="98">
        <f t="shared" si="18"/>
        <v>1194138.3599999999</v>
      </c>
      <c r="G144" s="98">
        <f>E144/D144*100</f>
        <v>7.9458134089432573</v>
      </c>
    </row>
    <row r="145" spans="1:7" ht="22.5">
      <c r="A145" s="42" t="s">
        <v>200</v>
      </c>
      <c r="B145" s="74" t="s">
        <v>186</v>
      </c>
      <c r="C145" s="85" t="s">
        <v>355</v>
      </c>
      <c r="D145" s="40">
        <v>1236912.44</v>
      </c>
      <c r="E145" s="66">
        <v>103074.08</v>
      </c>
      <c r="F145" s="43">
        <f t="shared" si="18"/>
        <v>1133838.3599999999</v>
      </c>
      <c r="G145" s="43">
        <f t="shared" ref="G145:G148" si="19">E145/D145*100</f>
        <v>8.3331751437474431</v>
      </c>
    </row>
    <row r="146" spans="1:7" ht="22.5">
      <c r="A146" s="42" t="s">
        <v>202</v>
      </c>
      <c r="B146" s="74" t="s">
        <v>186</v>
      </c>
      <c r="C146" s="85" t="s">
        <v>356</v>
      </c>
      <c r="D146" s="40">
        <v>1236912.44</v>
      </c>
      <c r="E146" s="66">
        <v>103074.08</v>
      </c>
      <c r="F146" s="43">
        <f t="shared" si="18"/>
        <v>1133838.3599999999</v>
      </c>
      <c r="G146" s="43">
        <f t="shared" si="19"/>
        <v>8.3331751437474431</v>
      </c>
    </row>
    <row r="147" spans="1:7" ht="22.5">
      <c r="A147" s="42" t="s">
        <v>344</v>
      </c>
      <c r="B147" s="74" t="s">
        <v>186</v>
      </c>
      <c r="C147" s="85" t="s">
        <v>357</v>
      </c>
      <c r="D147" s="40">
        <v>1199417.8999999999</v>
      </c>
      <c r="E147" s="66">
        <v>95579.54</v>
      </c>
      <c r="F147" s="43">
        <f t="shared" si="18"/>
        <v>1103838.3599999999</v>
      </c>
      <c r="G147" s="43">
        <f t="shared" si="19"/>
        <v>7.9688272119333892</v>
      </c>
    </row>
    <row r="148" spans="1:7" ht="22.5">
      <c r="A148" s="42" t="s">
        <v>206</v>
      </c>
      <c r="B148" s="74" t="s">
        <v>186</v>
      </c>
      <c r="C148" s="85" t="s">
        <v>358</v>
      </c>
      <c r="D148" s="40">
        <v>37494.54</v>
      </c>
      <c r="E148" s="66">
        <v>7494.54</v>
      </c>
      <c r="F148" s="43">
        <f t="shared" si="18"/>
        <v>30000</v>
      </c>
      <c r="G148" s="43">
        <f t="shared" si="19"/>
        <v>19.988350303804232</v>
      </c>
    </row>
    <row r="149" spans="1:7" ht="22.5">
      <c r="A149" s="42" t="s">
        <v>347</v>
      </c>
      <c r="B149" s="74" t="s">
        <v>186</v>
      </c>
      <c r="C149" s="85" t="s">
        <v>359</v>
      </c>
      <c r="D149" s="40">
        <v>60300</v>
      </c>
      <c r="E149" s="66" t="s">
        <v>53</v>
      </c>
      <c r="F149" s="43">
        <f t="shared" si="18"/>
        <v>60300</v>
      </c>
      <c r="G149" s="43"/>
    </row>
    <row r="150" spans="1:7" ht="22.5">
      <c r="A150" s="42" t="s">
        <v>349</v>
      </c>
      <c r="B150" s="74" t="s">
        <v>186</v>
      </c>
      <c r="C150" s="85" t="s">
        <v>360</v>
      </c>
      <c r="D150" s="40">
        <v>60300</v>
      </c>
      <c r="E150" s="66" t="s">
        <v>53</v>
      </c>
      <c r="F150" s="43">
        <f t="shared" si="18"/>
        <v>60300</v>
      </c>
      <c r="G150" s="43"/>
    </row>
    <row r="151" spans="1:7">
      <c r="A151" s="93" t="s">
        <v>361</v>
      </c>
      <c r="B151" s="94" t="s">
        <v>186</v>
      </c>
      <c r="C151" s="95" t="s">
        <v>362</v>
      </c>
      <c r="D151" s="96">
        <v>915803.75</v>
      </c>
      <c r="E151" s="97">
        <v>614130.75</v>
      </c>
      <c r="F151" s="98">
        <f t="shared" si="18"/>
        <v>301673</v>
      </c>
      <c r="G151" s="98">
        <f>E151/D151*100</f>
        <v>67.059208918941422</v>
      </c>
    </row>
    <row r="152" spans="1:7">
      <c r="A152" s="42" t="s">
        <v>211</v>
      </c>
      <c r="B152" s="74" t="s">
        <v>186</v>
      </c>
      <c r="C152" s="85" t="s">
        <v>363</v>
      </c>
      <c r="D152" s="40">
        <v>915803.75</v>
      </c>
      <c r="E152" s="66">
        <v>614130.75</v>
      </c>
      <c r="F152" s="43">
        <f t="shared" si="18"/>
        <v>301673</v>
      </c>
      <c r="G152" s="43">
        <f t="shared" ref="G152:G153" si="20">E152/D152*100</f>
        <v>67.059208918941422</v>
      </c>
    </row>
    <row r="153" spans="1:7" ht="45">
      <c r="A153" s="42" t="s">
        <v>326</v>
      </c>
      <c r="B153" s="74" t="s">
        <v>186</v>
      </c>
      <c r="C153" s="85" t="s">
        <v>364</v>
      </c>
      <c r="D153" s="40">
        <v>915803.75</v>
      </c>
      <c r="E153" s="66">
        <v>614130.75</v>
      </c>
      <c r="F153" s="43">
        <f t="shared" si="18"/>
        <v>301673</v>
      </c>
      <c r="G153" s="43">
        <f t="shared" si="20"/>
        <v>67.059208918941422</v>
      </c>
    </row>
    <row r="154" spans="1:7">
      <c r="A154" s="93" t="s">
        <v>365</v>
      </c>
      <c r="B154" s="94" t="s">
        <v>186</v>
      </c>
      <c r="C154" s="95" t="s">
        <v>366</v>
      </c>
      <c r="D154" s="96">
        <v>4018554.84</v>
      </c>
      <c r="E154" s="97">
        <v>2027732.09</v>
      </c>
      <c r="F154" s="98">
        <f t="shared" si="18"/>
        <v>1990822.7499999998</v>
      </c>
      <c r="G154" s="98">
        <f>E154/D154*100</f>
        <v>50.459236485124094</v>
      </c>
    </row>
    <row r="155" spans="1:7" ht="22.5">
      <c r="A155" s="42" t="s">
        <v>200</v>
      </c>
      <c r="B155" s="74" t="s">
        <v>186</v>
      </c>
      <c r="C155" s="85" t="s">
        <v>367</v>
      </c>
      <c r="D155" s="40">
        <v>4018554.84</v>
      </c>
      <c r="E155" s="66">
        <v>2027732.09</v>
      </c>
      <c r="F155" s="43">
        <f t="shared" si="18"/>
        <v>1990822.7499999998</v>
      </c>
      <c r="G155" s="43">
        <f t="shared" ref="G155:G158" si="21">E155/D155*100</f>
        <v>50.459236485124094</v>
      </c>
    </row>
    <row r="156" spans="1:7" ht="22.5">
      <c r="A156" s="42" t="s">
        <v>202</v>
      </c>
      <c r="B156" s="74" t="s">
        <v>186</v>
      </c>
      <c r="C156" s="85" t="s">
        <v>368</v>
      </c>
      <c r="D156" s="40">
        <v>4018554.84</v>
      </c>
      <c r="E156" s="66">
        <v>2027732.09</v>
      </c>
      <c r="F156" s="43">
        <f t="shared" si="18"/>
        <v>1990822.7499999998</v>
      </c>
      <c r="G156" s="43">
        <f t="shared" si="21"/>
        <v>50.459236485124094</v>
      </c>
    </row>
    <row r="157" spans="1:7" ht="22.5">
      <c r="A157" s="42" t="s">
        <v>344</v>
      </c>
      <c r="B157" s="74" t="s">
        <v>186</v>
      </c>
      <c r="C157" s="85" t="s">
        <v>369</v>
      </c>
      <c r="D157" s="40">
        <v>179350</v>
      </c>
      <c r="E157" s="66">
        <v>178351</v>
      </c>
      <c r="F157" s="43">
        <f t="shared" si="18"/>
        <v>999</v>
      </c>
      <c r="G157" s="43">
        <f t="shared" si="21"/>
        <v>99.442988569835521</v>
      </c>
    </row>
    <row r="158" spans="1:7" ht="22.5">
      <c r="A158" s="42" t="s">
        <v>206</v>
      </c>
      <c r="B158" s="74" t="s">
        <v>186</v>
      </c>
      <c r="C158" s="85" t="s">
        <v>370</v>
      </c>
      <c r="D158" s="40">
        <v>3839204.84</v>
      </c>
      <c r="E158" s="66">
        <v>1849381.09</v>
      </c>
      <c r="F158" s="43">
        <f t="shared" si="18"/>
        <v>1989823.7499999998</v>
      </c>
      <c r="G158" s="43">
        <f t="shared" si="21"/>
        <v>48.170940782623106</v>
      </c>
    </row>
    <row r="159" spans="1:7">
      <c r="A159" s="93" t="s">
        <v>371</v>
      </c>
      <c r="B159" s="94" t="s">
        <v>186</v>
      </c>
      <c r="C159" s="95" t="s">
        <v>372</v>
      </c>
      <c r="D159" s="96">
        <v>43266</v>
      </c>
      <c r="E159" s="97">
        <v>27415.82</v>
      </c>
      <c r="F159" s="98">
        <f t="shared" si="18"/>
        <v>15850.18</v>
      </c>
      <c r="G159" s="98">
        <f>E159/D159*100</f>
        <v>63.365737530624514</v>
      </c>
    </row>
    <row r="160" spans="1:7" ht="22.5">
      <c r="A160" s="42" t="s">
        <v>200</v>
      </c>
      <c r="B160" s="74" t="s">
        <v>186</v>
      </c>
      <c r="C160" s="85" t="s">
        <v>373</v>
      </c>
      <c r="D160" s="40">
        <v>20000</v>
      </c>
      <c r="E160" s="66">
        <v>9966.32</v>
      </c>
      <c r="F160" s="43">
        <f t="shared" si="18"/>
        <v>10033.68</v>
      </c>
      <c r="G160" s="43">
        <f t="shared" ref="G160:G164" si="22">E160/D160*100</f>
        <v>49.831599999999995</v>
      </c>
    </row>
    <row r="161" spans="1:7" ht="22.5">
      <c r="A161" s="42" t="s">
        <v>202</v>
      </c>
      <c r="B161" s="74" t="s">
        <v>186</v>
      </c>
      <c r="C161" s="85" t="s">
        <v>374</v>
      </c>
      <c r="D161" s="40">
        <v>20000</v>
      </c>
      <c r="E161" s="66">
        <v>9966.32</v>
      </c>
      <c r="F161" s="43">
        <f t="shared" si="18"/>
        <v>10033.68</v>
      </c>
      <c r="G161" s="43">
        <f t="shared" si="22"/>
        <v>49.831599999999995</v>
      </c>
    </row>
    <row r="162" spans="1:7" ht="22.5">
      <c r="A162" s="42" t="s">
        <v>206</v>
      </c>
      <c r="B162" s="74" t="s">
        <v>186</v>
      </c>
      <c r="C162" s="85" t="s">
        <v>375</v>
      </c>
      <c r="D162" s="40">
        <v>20000</v>
      </c>
      <c r="E162" s="66">
        <v>9966.32</v>
      </c>
      <c r="F162" s="43">
        <f t="shared" si="18"/>
        <v>10033.68</v>
      </c>
      <c r="G162" s="43">
        <f t="shared" si="22"/>
        <v>49.831599999999995</v>
      </c>
    </row>
    <row r="163" spans="1:7">
      <c r="A163" s="42" t="s">
        <v>208</v>
      </c>
      <c r="B163" s="74" t="s">
        <v>186</v>
      </c>
      <c r="C163" s="85" t="s">
        <v>376</v>
      </c>
      <c r="D163" s="40">
        <v>23266</v>
      </c>
      <c r="E163" s="66">
        <v>17449.5</v>
      </c>
      <c r="F163" s="43">
        <f t="shared" si="18"/>
        <v>5816.5</v>
      </c>
      <c r="G163" s="43">
        <f t="shared" si="22"/>
        <v>75</v>
      </c>
    </row>
    <row r="164" spans="1:7">
      <c r="A164" s="42" t="s">
        <v>158</v>
      </c>
      <c r="B164" s="74" t="s">
        <v>186</v>
      </c>
      <c r="C164" s="85" t="s">
        <v>377</v>
      </c>
      <c r="D164" s="40">
        <v>23266</v>
      </c>
      <c r="E164" s="66">
        <v>17449.5</v>
      </c>
      <c r="F164" s="43">
        <f t="shared" si="18"/>
        <v>5816.5</v>
      </c>
      <c r="G164" s="43">
        <f t="shared" si="22"/>
        <v>75</v>
      </c>
    </row>
    <row r="165" spans="1:7">
      <c r="A165" s="93" t="s">
        <v>378</v>
      </c>
      <c r="B165" s="94" t="s">
        <v>186</v>
      </c>
      <c r="C165" s="95" t="s">
        <v>379</v>
      </c>
      <c r="D165" s="96">
        <v>20000</v>
      </c>
      <c r="E165" s="97">
        <v>9966.32</v>
      </c>
      <c r="F165" s="98">
        <f t="shared" si="18"/>
        <v>10033.68</v>
      </c>
      <c r="G165" s="98">
        <f>E165/D165*100</f>
        <v>49.831599999999995</v>
      </c>
    </row>
    <row r="166" spans="1:7" ht="22.5">
      <c r="A166" s="42" t="s">
        <v>200</v>
      </c>
      <c r="B166" s="74" t="s">
        <v>186</v>
      </c>
      <c r="C166" s="85" t="s">
        <v>380</v>
      </c>
      <c r="D166" s="40">
        <v>20000</v>
      </c>
      <c r="E166" s="66">
        <v>9966.32</v>
      </c>
      <c r="F166" s="43">
        <f t="shared" si="18"/>
        <v>10033.68</v>
      </c>
      <c r="G166" s="43">
        <f t="shared" ref="G166:G168" si="23">E166/D166*100</f>
        <v>49.831599999999995</v>
      </c>
    </row>
    <row r="167" spans="1:7" ht="22.5">
      <c r="A167" s="42" t="s">
        <v>202</v>
      </c>
      <c r="B167" s="74" t="s">
        <v>186</v>
      </c>
      <c r="C167" s="85" t="s">
        <v>381</v>
      </c>
      <c r="D167" s="40">
        <v>20000</v>
      </c>
      <c r="E167" s="66">
        <v>9966.32</v>
      </c>
      <c r="F167" s="43">
        <f t="shared" si="18"/>
        <v>10033.68</v>
      </c>
      <c r="G167" s="43">
        <f t="shared" si="23"/>
        <v>49.831599999999995</v>
      </c>
    </row>
    <row r="168" spans="1:7" ht="22.5">
      <c r="A168" s="42" t="s">
        <v>206</v>
      </c>
      <c r="B168" s="74" t="s">
        <v>186</v>
      </c>
      <c r="C168" s="85" t="s">
        <v>382</v>
      </c>
      <c r="D168" s="40">
        <v>20000</v>
      </c>
      <c r="E168" s="66">
        <v>9966.32</v>
      </c>
      <c r="F168" s="43">
        <f t="shared" si="18"/>
        <v>10033.68</v>
      </c>
      <c r="G168" s="43">
        <f t="shared" si="23"/>
        <v>49.831599999999995</v>
      </c>
    </row>
    <row r="169" spans="1:7">
      <c r="A169" s="93" t="s">
        <v>383</v>
      </c>
      <c r="B169" s="94" t="s">
        <v>186</v>
      </c>
      <c r="C169" s="95" t="s">
        <v>384</v>
      </c>
      <c r="D169" s="96">
        <v>23266</v>
      </c>
      <c r="E169" s="97">
        <v>17449.5</v>
      </c>
      <c r="F169" s="98">
        <f t="shared" si="18"/>
        <v>5816.5</v>
      </c>
      <c r="G169" s="98">
        <f>E169/D169*100</f>
        <v>75</v>
      </c>
    </row>
    <row r="170" spans="1:7">
      <c r="A170" s="42" t="s">
        <v>208</v>
      </c>
      <c r="B170" s="74" t="s">
        <v>186</v>
      </c>
      <c r="C170" s="85" t="s">
        <v>385</v>
      </c>
      <c r="D170" s="40">
        <v>23266</v>
      </c>
      <c r="E170" s="66">
        <v>17449.5</v>
      </c>
      <c r="F170" s="43">
        <f t="shared" si="18"/>
        <v>5816.5</v>
      </c>
      <c r="G170" s="43"/>
    </row>
    <row r="171" spans="1:7">
      <c r="A171" s="42" t="s">
        <v>158</v>
      </c>
      <c r="B171" s="74" t="s">
        <v>186</v>
      </c>
      <c r="C171" s="85" t="s">
        <v>386</v>
      </c>
      <c r="D171" s="40">
        <v>23266</v>
      </c>
      <c r="E171" s="66">
        <v>17449.5</v>
      </c>
      <c r="F171" s="43">
        <f t="shared" si="18"/>
        <v>5816.5</v>
      </c>
      <c r="G171" s="43"/>
    </row>
    <row r="172" spans="1:7">
      <c r="A172" s="93" t="s">
        <v>387</v>
      </c>
      <c r="B172" s="94" t="s">
        <v>186</v>
      </c>
      <c r="C172" s="95" t="s">
        <v>388</v>
      </c>
      <c r="D172" s="96">
        <v>4524683.59</v>
      </c>
      <c r="E172" s="97">
        <v>1592614.78</v>
      </c>
      <c r="F172" s="98">
        <f t="shared" si="18"/>
        <v>2932068.8099999996</v>
      </c>
      <c r="G172" s="98">
        <f>E172/D172*100</f>
        <v>35.198367981350934</v>
      </c>
    </row>
    <row r="173" spans="1:7" ht="56.25">
      <c r="A173" s="42" t="s">
        <v>190</v>
      </c>
      <c r="B173" s="74" t="s">
        <v>186</v>
      </c>
      <c r="C173" s="85" t="s">
        <v>389</v>
      </c>
      <c r="D173" s="40">
        <v>2252838.17</v>
      </c>
      <c r="E173" s="66">
        <v>1097249.9099999999</v>
      </c>
      <c r="F173" s="43">
        <f t="shared" si="18"/>
        <v>1155588.26</v>
      </c>
      <c r="G173" s="43">
        <f t="shared" ref="G173:G187" si="24">E173/D173*100</f>
        <v>48.705225462333139</v>
      </c>
    </row>
    <row r="174" spans="1:7">
      <c r="A174" s="42" t="s">
        <v>390</v>
      </c>
      <c r="B174" s="74" t="s">
        <v>186</v>
      </c>
      <c r="C174" s="85" t="s">
        <v>391</v>
      </c>
      <c r="D174" s="40">
        <v>2252838.17</v>
      </c>
      <c r="E174" s="66">
        <v>1097249.9099999999</v>
      </c>
      <c r="F174" s="43">
        <f t="shared" si="18"/>
        <v>1155588.26</v>
      </c>
      <c r="G174" s="43">
        <f t="shared" si="24"/>
        <v>48.705225462333139</v>
      </c>
    </row>
    <row r="175" spans="1:7" ht="22.5">
      <c r="A175" s="42" t="s">
        <v>392</v>
      </c>
      <c r="B175" s="74" t="s">
        <v>186</v>
      </c>
      <c r="C175" s="85" t="s">
        <v>393</v>
      </c>
      <c r="D175" s="40">
        <v>1725036.97</v>
      </c>
      <c r="E175" s="66">
        <v>849943.95</v>
      </c>
      <c r="F175" s="43">
        <f t="shared" si="18"/>
        <v>875093.02</v>
      </c>
      <c r="G175" s="43">
        <f t="shared" si="24"/>
        <v>49.271057071895683</v>
      </c>
    </row>
    <row r="176" spans="1:7" ht="22.5">
      <c r="A176" s="42" t="s">
        <v>394</v>
      </c>
      <c r="B176" s="74" t="s">
        <v>186</v>
      </c>
      <c r="C176" s="85" t="s">
        <v>395</v>
      </c>
      <c r="D176" s="40">
        <v>6840</v>
      </c>
      <c r="E176" s="66">
        <v>4770</v>
      </c>
      <c r="F176" s="43">
        <f t="shared" si="18"/>
        <v>2070</v>
      </c>
      <c r="G176" s="43">
        <f t="shared" si="24"/>
        <v>69.73684210526315</v>
      </c>
    </row>
    <row r="177" spans="1:7" ht="33.75">
      <c r="A177" s="42" t="s">
        <v>396</v>
      </c>
      <c r="B177" s="74" t="s">
        <v>186</v>
      </c>
      <c r="C177" s="85" t="s">
        <v>397</v>
      </c>
      <c r="D177" s="40">
        <v>520961.2</v>
      </c>
      <c r="E177" s="66">
        <v>242535.96</v>
      </c>
      <c r="F177" s="43">
        <f t="shared" si="18"/>
        <v>278425.24</v>
      </c>
      <c r="G177" s="43">
        <f t="shared" si="24"/>
        <v>46.555474764723357</v>
      </c>
    </row>
    <row r="178" spans="1:7" ht="22.5">
      <c r="A178" s="42" t="s">
        <v>200</v>
      </c>
      <c r="B178" s="74" t="s">
        <v>186</v>
      </c>
      <c r="C178" s="85" t="s">
        <v>398</v>
      </c>
      <c r="D178" s="40">
        <v>2232120.42</v>
      </c>
      <c r="E178" s="66">
        <v>466321.09</v>
      </c>
      <c r="F178" s="43">
        <f t="shared" si="18"/>
        <v>1765799.3299999998</v>
      </c>
      <c r="G178" s="43">
        <f t="shared" si="24"/>
        <v>20.891394828958198</v>
      </c>
    </row>
    <row r="179" spans="1:7" ht="22.5">
      <c r="A179" s="42" t="s">
        <v>202</v>
      </c>
      <c r="B179" s="74" t="s">
        <v>186</v>
      </c>
      <c r="C179" s="85" t="s">
        <v>399</v>
      </c>
      <c r="D179" s="40">
        <v>2232120.42</v>
      </c>
      <c r="E179" s="66">
        <v>466321.09</v>
      </c>
      <c r="F179" s="43">
        <f t="shared" si="18"/>
        <v>1765799.3299999998</v>
      </c>
      <c r="G179" s="43">
        <f t="shared" si="24"/>
        <v>20.891394828958198</v>
      </c>
    </row>
    <row r="180" spans="1:7" ht="22.5">
      <c r="A180" s="42" t="s">
        <v>204</v>
      </c>
      <c r="B180" s="74" t="s">
        <v>186</v>
      </c>
      <c r="C180" s="85" t="s">
        <v>400</v>
      </c>
      <c r="D180" s="40">
        <v>10447</v>
      </c>
      <c r="E180" s="66">
        <v>6470</v>
      </c>
      <c r="F180" s="43">
        <f t="shared" si="18"/>
        <v>3977</v>
      </c>
      <c r="G180" s="43">
        <f t="shared" si="24"/>
        <v>61.931655020580067</v>
      </c>
    </row>
    <row r="181" spans="1:7" ht="22.5">
      <c r="A181" s="42" t="s">
        <v>344</v>
      </c>
      <c r="B181" s="74" t="s">
        <v>186</v>
      </c>
      <c r="C181" s="85" t="s">
        <v>401</v>
      </c>
      <c r="D181" s="40">
        <v>861456</v>
      </c>
      <c r="E181" s="66">
        <v>197000</v>
      </c>
      <c r="F181" s="43">
        <f t="shared" si="18"/>
        <v>664456</v>
      </c>
      <c r="G181" s="43">
        <f t="shared" si="24"/>
        <v>22.868260247766571</v>
      </c>
    </row>
    <row r="182" spans="1:7" ht="22.5">
      <c r="A182" s="42" t="s">
        <v>206</v>
      </c>
      <c r="B182" s="74" t="s">
        <v>186</v>
      </c>
      <c r="C182" s="85" t="s">
        <v>402</v>
      </c>
      <c r="D182" s="40">
        <v>1360217.42</v>
      </c>
      <c r="E182" s="66">
        <v>262851.09000000003</v>
      </c>
      <c r="F182" s="43">
        <f t="shared" si="18"/>
        <v>1097366.3299999998</v>
      </c>
      <c r="G182" s="43">
        <f t="shared" si="24"/>
        <v>19.324196715551551</v>
      </c>
    </row>
    <row r="183" spans="1:7">
      <c r="A183" s="42" t="s">
        <v>208</v>
      </c>
      <c r="B183" s="74" t="s">
        <v>186</v>
      </c>
      <c r="C183" s="85" t="s">
        <v>403</v>
      </c>
      <c r="D183" s="40">
        <v>38725</v>
      </c>
      <c r="E183" s="66">
        <v>29043.75</v>
      </c>
      <c r="F183" s="43">
        <f t="shared" si="18"/>
        <v>9681.25</v>
      </c>
      <c r="G183" s="43">
        <f t="shared" si="24"/>
        <v>75</v>
      </c>
    </row>
    <row r="184" spans="1:7">
      <c r="A184" s="42" t="s">
        <v>158</v>
      </c>
      <c r="B184" s="74" t="s">
        <v>186</v>
      </c>
      <c r="C184" s="85" t="s">
        <v>404</v>
      </c>
      <c r="D184" s="40">
        <v>38725</v>
      </c>
      <c r="E184" s="66">
        <v>29043.75</v>
      </c>
      <c r="F184" s="43">
        <f t="shared" si="18"/>
        <v>9681.25</v>
      </c>
      <c r="G184" s="43">
        <f t="shared" si="24"/>
        <v>75</v>
      </c>
    </row>
    <row r="185" spans="1:7">
      <c r="A185" s="42" t="s">
        <v>211</v>
      </c>
      <c r="B185" s="74" t="s">
        <v>186</v>
      </c>
      <c r="C185" s="85" t="s">
        <v>405</v>
      </c>
      <c r="D185" s="40">
        <v>1000</v>
      </c>
      <c r="E185" s="66">
        <v>0.03</v>
      </c>
      <c r="F185" s="43">
        <f t="shared" si="18"/>
        <v>999.97</v>
      </c>
      <c r="G185" s="43">
        <f t="shared" si="24"/>
        <v>2.9999999999999996E-3</v>
      </c>
    </row>
    <row r="186" spans="1:7">
      <c r="A186" s="42" t="s">
        <v>213</v>
      </c>
      <c r="B186" s="74" t="s">
        <v>186</v>
      </c>
      <c r="C186" s="85" t="s">
        <v>406</v>
      </c>
      <c r="D186" s="40">
        <v>1000</v>
      </c>
      <c r="E186" s="66">
        <v>0.03</v>
      </c>
      <c r="F186" s="43">
        <f t="shared" si="18"/>
        <v>999.97</v>
      </c>
      <c r="G186" s="43">
        <f t="shared" si="24"/>
        <v>2.9999999999999996E-3</v>
      </c>
    </row>
    <row r="187" spans="1:7">
      <c r="A187" s="42" t="s">
        <v>217</v>
      </c>
      <c r="B187" s="74" t="s">
        <v>186</v>
      </c>
      <c r="C187" s="85" t="s">
        <v>407</v>
      </c>
      <c r="D187" s="40">
        <v>1000</v>
      </c>
      <c r="E187" s="66">
        <v>0.03</v>
      </c>
      <c r="F187" s="43">
        <f t="shared" si="18"/>
        <v>999.97</v>
      </c>
      <c r="G187" s="43">
        <f t="shared" si="24"/>
        <v>2.9999999999999996E-3</v>
      </c>
    </row>
    <row r="188" spans="1:7">
      <c r="A188" s="93" t="s">
        <v>408</v>
      </c>
      <c r="B188" s="94" t="s">
        <v>186</v>
      </c>
      <c r="C188" s="95" t="s">
        <v>409</v>
      </c>
      <c r="D188" s="96">
        <v>4325958.59</v>
      </c>
      <c r="E188" s="97">
        <v>1510123.9</v>
      </c>
      <c r="F188" s="98">
        <f t="shared" si="18"/>
        <v>2815834.69</v>
      </c>
      <c r="G188" s="98">
        <f>E188/D188*100</f>
        <v>34.908422459032366</v>
      </c>
    </row>
    <row r="189" spans="1:7" ht="56.25">
      <c r="A189" s="42" t="s">
        <v>190</v>
      </c>
      <c r="B189" s="74" t="s">
        <v>186</v>
      </c>
      <c r="C189" s="85" t="s">
        <v>410</v>
      </c>
      <c r="D189" s="40">
        <v>2252838.17</v>
      </c>
      <c r="E189" s="66">
        <v>1097249.9099999999</v>
      </c>
      <c r="F189" s="43">
        <f t="shared" si="18"/>
        <v>1155588.26</v>
      </c>
      <c r="G189" s="43">
        <f t="shared" ref="G189:G201" si="25">E189/D189*100</f>
        <v>48.705225462333139</v>
      </c>
    </row>
    <row r="190" spans="1:7">
      <c r="A190" s="42" t="s">
        <v>390</v>
      </c>
      <c r="B190" s="74" t="s">
        <v>186</v>
      </c>
      <c r="C190" s="85" t="s">
        <v>411</v>
      </c>
      <c r="D190" s="40">
        <v>2252838.17</v>
      </c>
      <c r="E190" s="66">
        <v>1097249.9099999999</v>
      </c>
      <c r="F190" s="43">
        <f t="shared" si="18"/>
        <v>1155588.26</v>
      </c>
      <c r="G190" s="43">
        <f t="shared" si="25"/>
        <v>48.705225462333139</v>
      </c>
    </row>
    <row r="191" spans="1:7" ht="22.5">
      <c r="A191" s="42" t="s">
        <v>392</v>
      </c>
      <c r="B191" s="74" t="s">
        <v>186</v>
      </c>
      <c r="C191" s="85" t="s">
        <v>412</v>
      </c>
      <c r="D191" s="40">
        <v>1725036.97</v>
      </c>
      <c r="E191" s="66">
        <v>849943.95</v>
      </c>
      <c r="F191" s="43">
        <f t="shared" si="18"/>
        <v>875093.02</v>
      </c>
      <c r="G191" s="43">
        <f t="shared" si="25"/>
        <v>49.271057071895683</v>
      </c>
    </row>
    <row r="192" spans="1:7" ht="22.5">
      <c r="A192" s="42" t="s">
        <v>394</v>
      </c>
      <c r="B192" s="74" t="s">
        <v>186</v>
      </c>
      <c r="C192" s="85" t="s">
        <v>413</v>
      </c>
      <c r="D192" s="40">
        <v>6840</v>
      </c>
      <c r="E192" s="66">
        <v>4770</v>
      </c>
      <c r="F192" s="43">
        <f t="shared" si="18"/>
        <v>2070</v>
      </c>
      <c r="G192" s="43">
        <f t="shared" si="25"/>
        <v>69.73684210526315</v>
      </c>
    </row>
    <row r="193" spans="1:7" ht="33.75">
      <c r="A193" s="42" t="s">
        <v>396</v>
      </c>
      <c r="B193" s="74" t="s">
        <v>186</v>
      </c>
      <c r="C193" s="85" t="s">
        <v>414</v>
      </c>
      <c r="D193" s="40">
        <v>520961.2</v>
      </c>
      <c r="E193" s="66">
        <v>242535.96</v>
      </c>
      <c r="F193" s="43">
        <f t="shared" si="18"/>
        <v>278425.24</v>
      </c>
      <c r="G193" s="43">
        <f t="shared" si="25"/>
        <v>46.555474764723357</v>
      </c>
    </row>
    <row r="194" spans="1:7" ht="22.5">
      <c r="A194" s="42" t="s">
        <v>200</v>
      </c>
      <c r="B194" s="74" t="s">
        <v>186</v>
      </c>
      <c r="C194" s="85" t="s">
        <v>415</v>
      </c>
      <c r="D194" s="40">
        <v>2072120.42</v>
      </c>
      <c r="E194" s="66">
        <v>412873.96</v>
      </c>
      <c r="F194" s="43">
        <f t="shared" si="18"/>
        <v>1659246.46</v>
      </c>
      <c r="G194" s="43">
        <f t="shared" si="25"/>
        <v>19.925191413344599</v>
      </c>
    </row>
    <row r="195" spans="1:7" ht="22.5">
      <c r="A195" s="42" t="s">
        <v>202</v>
      </c>
      <c r="B195" s="74" t="s">
        <v>186</v>
      </c>
      <c r="C195" s="85" t="s">
        <v>416</v>
      </c>
      <c r="D195" s="40">
        <v>2072120.42</v>
      </c>
      <c r="E195" s="66">
        <v>412873.96</v>
      </c>
      <c r="F195" s="43">
        <f t="shared" si="18"/>
        <v>1659246.46</v>
      </c>
      <c r="G195" s="43">
        <f t="shared" si="25"/>
        <v>19.925191413344599</v>
      </c>
    </row>
    <row r="196" spans="1:7" ht="22.5">
      <c r="A196" s="42" t="s">
        <v>204</v>
      </c>
      <c r="B196" s="74" t="s">
        <v>186</v>
      </c>
      <c r="C196" s="85" t="s">
        <v>417</v>
      </c>
      <c r="D196" s="40">
        <v>10447</v>
      </c>
      <c r="E196" s="66">
        <v>6470</v>
      </c>
      <c r="F196" s="43">
        <f t="shared" si="18"/>
        <v>3977</v>
      </c>
      <c r="G196" s="43">
        <f t="shared" si="25"/>
        <v>61.931655020580067</v>
      </c>
    </row>
    <row r="197" spans="1:7" ht="22.5">
      <c r="A197" s="42" t="s">
        <v>344</v>
      </c>
      <c r="B197" s="74" t="s">
        <v>186</v>
      </c>
      <c r="C197" s="85" t="s">
        <v>418</v>
      </c>
      <c r="D197" s="40">
        <v>861456</v>
      </c>
      <c r="E197" s="66">
        <v>197000</v>
      </c>
      <c r="F197" s="43">
        <f t="shared" si="18"/>
        <v>664456</v>
      </c>
      <c r="G197" s="43">
        <f t="shared" si="25"/>
        <v>22.868260247766571</v>
      </c>
    </row>
    <row r="198" spans="1:7" ht="22.5">
      <c r="A198" s="42" t="s">
        <v>206</v>
      </c>
      <c r="B198" s="74" t="s">
        <v>186</v>
      </c>
      <c r="C198" s="85" t="s">
        <v>419</v>
      </c>
      <c r="D198" s="40">
        <v>1200217.42</v>
      </c>
      <c r="E198" s="66">
        <v>209403.96</v>
      </c>
      <c r="F198" s="43">
        <f t="shared" si="18"/>
        <v>990813.46</v>
      </c>
      <c r="G198" s="43">
        <f t="shared" si="25"/>
        <v>17.447168863788029</v>
      </c>
    </row>
    <row r="199" spans="1:7">
      <c r="A199" s="42" t="s">
        <v>211</v>
      </c>
      <c r="B199" s="74" t="s">
        <v>186</v>
      </c>
      <c r="C199" s="85" t="s">
        <v>420</v>
      </c>
      <c r="D199" s="40">
        <v>1000</v>
      </c>
      <c r="E199" s="66">
        <v>0.03</v>
      </c>
      <c r="F199" s="43">
        <f t="shared" si="18"/>
        <v>999.97</v>
      </c>
      <c r="G199" s="43">
        <f t="shared" si="25"/>
        <v>2.9999999999999996E-3</v>
      </c>
    </row>
    <row r="200" spans="1:7">
      <c r="A200" s="42" t="s">
        <v>213</v>
      </c>
      <c r="B200" s="74" t="s">
        <v>186</v>
      </c>
      <c r="C200" s="85" t="s">
        <v>421</v>
      </c>
      <c r="D200" s="40">
        <v>1000</v>
      </c>
      <c r="E200" s="66">
        <v>0.03</v>
      </c>
      <c r="F200" s="43">
        <f t="shared" si="18"/>
        <v>999.97</v>
      </c>
      <c r="G200" s="43">
        <f t="shared" si="25"/>
        <v>2.9999999999999996E-3</v>
      </c>
    </row>
    <row r="201" spans="1:7">
      <c r="A201" s="42" t="s">
        <v>217</v>
      </c>
      <c r="B201" s="74" t="s">
        <v>186</v>
      </c>
      <c r="C201" s="85" t="s">
        <v>422</v>
      </c>
      <c r="D201" s="40">
        <v>1000</v>
      </c>
      <c r="E201" s="66">
        <v>0.03</v>
      </c>
      <c r="F201" s="43">
        <f t="shared" si="18"/>
        <v>999.97</v>
      </c>
      <c r="G201" s="43">
        <f t="shared" si="25"/>
        <v>2.9999999999999996E-3</v>
      </c>
    </row>
    <row r="202" spans="1:7" ht="22.5">
      <c r="A202" s="93" t="s">
        <v>423</v>
      </c>
      <c r="B202" s="94" t="s">
        <v>186</v>
      </c>
      <c r="C202" s="95" t="s">
        <v>424</v>
      </c>
      <c r="D202" s="96">
        <v>198725</v>
      </c>
      <c r="E202" s="97">
        <v>82490.880000000005</v>
      </c>
      <c r="F202" s="98">
        <f t="shared" si="18"/>
        <v>116234.12</v>
      </c>
      <c r="G202" s="98">
        <f>E202/D202*100</f>
        <v>41.510066675053473</v>
      </c>
    </row>
    <row r="203" spans="1:7" ht="22.5">
      <c r="A203" s="42" t="s">
        <v>200</v>
      </c>
      <c r="B203" s="74" t="s">
        <v>186</v>
      </c>
      <c r="C203" s="85" t="s">
        <v>425</v>
      </c>
      <c r="D203" s="40">
        <v>160000</v>
      </c>
      <c r="E203" s="66">
        <v>53447.13</v>
      </c>
      <c r="F203" s="43">
        <f t="shared" si="18"/>
        <v>106552.87</v>
      </c>
      <c r="G203" s="43">
        <f t="shared" ref="G203:G207" si="26">E203/D203*100</f>
        <v>33.404456249999996</v>
      </c>
    </row>
    <row r="204" spans="1:7" ht="22.5">
      <c r="A204" s="42" t="s">
        <v>202</v>
      </c>
      <c r="B204" s="74" t="s">
        <v>186</v>
      </c>
      <c r="C204" s="85" t="s">
        <v>426</v>
      </c>
      <c r="D204" s="40">
        <v>160000</v>
      </c>
      <c r="E204" s="66">
        <v>53447.13</v>
      </c>
      <c r="F204" s="43">
        <f t="shared" si="18"/>
        <v>106552.87</v>
      </c>
      <c r="G204" s="43">
        <f t="shared" si="26"/>
        <v>33.404456249999996</v>
      </c>
    </row>
    <row r="205" spans="1:7" ht="22.5">
      <c r="A205" s="42" t="s">
        <v>206</v>
      </c>
      <c r="B205" s="74" t="s">
        <v>186</v>
      </c>
      <c r="C205" s="85" t="s">
        <v>427</v>
      </c>
      <c r="D205" s="40">
        <v>160000</v>
      </c>
      <c r="E205" s="66">
        <v>53447.13</v>
      </c>
      <c r="F205" s="43">
        <f t="shared" si="18"/>
        <v>106552.87</v>
      </c>
      <c r="G205" s="43">
        <f t="shared" si="26"/>
        <v>33.404456249999996</v>
      </c>
    </row>
    <row r="206" spans="1:7">
      <c r="A206" s="42" t="s">
        <v>208</v>
      </c>
      <c r="B206" s="74" t="s">
        <v>186</v>
      </c>
      <c r="C206" s="85" t="s">
        <v>428</v>
      </c>
      <c r="D206" s="40">
        <v>38725</v>
      </c>
      <c r="E206" s="66">
        <v>29043.75</v>
      </c>
      <c r="F206" s="43">
        <f t="shared" si="18"/>
        <v>9681.25</v>
      </c>
      <c r="G206" s="43">
        <f t="shared" si="26"/>
        <v>75</v>
      </c>
    </row>
    <row r="207" spans="1:7">
      <c r="A207" s="42" t="s">
        <v>158</v>
      </c>
      <c r="B207" s="74" t="s">
        <v>186</v>
      </c>
      <c r="C207" s="85" t="s">
        <v>429</v>
      </c>
      <c r="D207" s="40">
        <v>38725</v>
      </c>
      <c r="E207" s="66">
        <v>29043.75</v>
      </c>
      <c r="F207" s="43">
        <f t="shared" ref="F207:G229" si="27">IF(OR(D207="-",E207=D207),"-",D207-IF(E207="-",0,E207))</f>
        <v>9681.25</v>
      </c>
      <c r="G207" s="43">
        <f t="shared" si="26"/>
        <v>75</v>
      </c>
    </row>
    <row r="208" spans="1:7">
      <c r="A208" s="93" t="s">
        <v>430</v>
      </c>
      <c r="B208" s="94" t="s">
        <v>186</v>
      </c>
      <c r="C208" s="95" t="s">
        <v>431</v>
      </c>
      <c r="D208" s="96">
        <v>163598</v>
      </c>
      <c r="E208" s="97">
        <v>108890</v>
      </c>
      <c r="F208" s="98">
        <f t="shared" si="27"/>
        <v>54708</v>
      </c>
      <c r="G208" s="98">
        <f>E208/D208*100</f>
        <v>66.55949339233976</v>
      </c>
    </row>
    <row r="209" spans="1:7">
      <c r="A209" s="42" t="s">
        <v>432</v>
      </c>
      <c r="B209" s="74" t="s">
        <v>186</v>
      </c>
      <c r="C209" s="85" t="s">
        <v>433</v>
      </c>
      <c r="D209" s="40">
        <v>163598</v>
      </c>
      <c r="E209" s="66">
        <v>108890</v>
      </c>
      <c r="F209" s="43">
        <f t="shared" si="27"/>
        <v>54708</v>
      </c>
      <c r="G209" s="43">
        <f t="shared" ref="G209:G211" si="28">E209/D209*100</f>
        <v>66.55949339233976</v>
      </c>
    </row>
    <row r="210" spans="1:7" ht="22.5">
      <c r="A210" s="42" t="s">
        <v>434</v>
      </c>
      <c r="B210" s="74" t="s">
        <v>186</v>
      </c>
      <c r="C210" s="85" t="s">
        <v>435</v>
      </c>
      <c r="D210" s="40">
        <v>163598</v>
      </c>
      <c r="E210" s="66">
        <v>108890</v>
      </c>
      <c r="F210" s="43">
        <f t="shared" si="27"/>
        <v>54708</v>
      </c>
      <c r="G210" s="43">
        <f t="shared" si="28"/>
        <v>66.55949339233976</v>
      </c>
    </row>
    <row r="211" spans="1:7" ht="22.5">
      <c r="A211" s="42" t="s">
        <v>436</v>
      </c>
      <c r="B211" s="74" t="s">
        <v>186</v>
      </c>
      <c r="C211" s="85" t="s">
        <v>437</v>
      </c>
      <c r="D211" s="40">
        <v>163598</v>
      </c>
      <c r="E211" s="66">
        <v>108890</v>
      </c>
      <c r="F211" s="43">
        <f t="shared" si="27"/>
        <v>54708</v>
      </c>
      <c r="G211" s="43">
        <f t="shared" si="28"/>
        <v>66.55949339233976</v>
      </c>
    </row>
    <row r="212" spans="1:7">
      <c r="A212" s="93" t="s">
        <v>438</v>
      </c>
      <c r="B212" s="94" t="s">
        <v>186</v>
      </c>
      <c r="C212" s="95" t="s">
        <v>439</v>
      </c>
      <c r="D212" s="96">
        <v>163598</v>
      </c>
      <c r="E212" s="97">
        <v>108890</v>
      </c>
      <c r="F212" s="98">
        <f t="shared" si="27"/>
        <v>54708</v>
      </c>
      <c r="G212" s="98">
        <f>E212/D212*100</f>
        <v>66.55949339233976</v>
      </c>
    </row>
    <row r="213" spans="1:7">
      <c r="A213" s="42" t="s">
        <v>432</v>
      </c>
      <c r="B213" s="74" t="s">
        <v>186</v>
      </c>
      <c r="C213" s="85" t="s">
        <v>440</v>
      </c>
      <c r="D213" s="40">
        <v>163598</v>
      </c>
      <c r="E213" s="66">
        <v>108890</v>
      </c>
      <c r="F213" s="43">
        <f t="shared" si="27"/>
        <v>54708</v>
      </c>
      <c r="G213" s="43">
        <f t="shared" ref="G213:G215" si="29">E213/D213*100</f>
        <v>66.55949339233976</v>
      </c>
    </row>
    <row r="214" spans="1:7" ht="22.5">
      <c r="A214" s="42" t="s">
        <v>434</v>
      </c>
      <c r="B214" s="74" t="s">
        <v>186</v>
      </c>
      <c r="C214" s="85" t="s">
        <v>441</v>
      </c>
      <c r="D214" s="40">
        <v>163598</v>
      </c>
      <c r="E214" s="66">
        <v>108890</v>
      </c>
      <c r="F214" s="43">
        <f t="shared" si="27"/>
        <v>54708</v>
      </c>
      <c r="G214" s="43">
        <f t="shared" si="29"/>
        <v>66.55949339233976</v>
      </c>
    </row>
    <row r="215" spans="1:7" ht="22.5">
      <c r="A215" s="42" t="s">
        <v>436</v>
      </c>
      <c r="B215" s="74" t="s">
        <v>186</v>
      </c>
      <c r="C215" s="85" t="s">
        <v>442</v>
      </c>
      <c r="D215" s="40">
        <v>163598</v>
      </c>
      <c r="E215" s="66">
        <v>108890</v>
      </c>
      <c r="F215" s="43">
        <f t="shared" si="27"/>
        <v>54708</v>
      </c>
      <c r="G215" s="43">
        <f t="shared" si="29"/>
        <v>66.55949339233976</v>
      </c>
    </row>
    <row r="216" spans="1:7">
      <c r="A216" s="93" t="s">
        <v>443</v>
      </c>
      <c r="B216" s="94" t="s">
        <v>186</v>
      </c>
      <c r="C216" s="95" t="s">
        <v>444</v>
      </c>
      <c r="D216" s="96">
        <v>35500</v>
      </c>
      <c r="E216" s="97" t="s">
        <v>53</v>
      </c>
      <c r="F216" s="98">
        <f t="shared" si="27"/>
        <v>35500</v>
      </c>
      <c r="G216" s="98"/>
    </row>
    <row r="217" spans="1:7" ht="22.5">
      <c r="A217" s="42" t="s">
        <v>200</v>
      </c>
      <c r="B217" s="74" t="s">
        <v>186</v>
      </c>
      <c r="C217" s="85" t="s">
        <v>445</v>
      </c>
      <c r="D217" s="40">
        <v>35500</v>
      </c>
      <c r="E217" s="66" t="s">
        <v>53</v>
      </c>
      <c r="F217" s="43">
        <f t="shared" si="27"/>
        <v>35500</v>
      </c>
      <c r="G217" s="43" t="str">
        <f t="shared" si="27"/>
        <v>-</v>
      </c>
    </row>
    <row r="218" spans="1:7" ht="22.5">
      <c r="A218" s="42" t="s">
        <v>202</v>
      </c>
      <c r="B218" s="74" t="s">
        <v>186</v>
      </c>
      <c r="C218" s="85" t="s">
        <v>446</v>
      </c>
      <c r="D218" s="40">
        <v>35500</v>
      </c>
      <c r="E218" s="66" t="s">
        <v>53</v>
      </c>
      <c r="F218" s="43">
        <f t="shared" si="27"/>
        <v>35500</v>
      </c>
      <c r="G218" s="43" t="str">
        <f t="shared" si="27"/>
        <v>-</v>
      </c>
    </row>
    <row r="219" spans="1:7" ht="22.5">
      <c r="A219" s="42" t="s">
        <v>206</v>
      </c>
      <c r="B219" s="74" t="s">
        <v>186</v>
      </c>
      <c r="C219" s="85" t="s">
        <v>447</v>
      </c>
      <c r="D219" s="40">
        <v>35500</v>
      </c>
      <c r="E219" s="66" t="s">
        <v>53</v>
      </c>
      <c r="F219" s="43">
        <f t="shared" si="27"/>
        <v>35500</v>
      </c>
      <c r="G219" s="43" t="str">
        <f t="shared" si="27"/>
        <v>-</v>
      </c>
    </row>
    <row r="220" spans="1:7">
      <c r="A220" s="93" t="s">
        <v>448</v>
      </c>
      <c r="B220" s="94" t="s">
        <v>186</v>
      </c>
      <c r="C220" s="95" t="s">
        <v>449</v>
      </c>
      <c r="D220" s="96">
        <v>35500</v>
      </c>
      <c r="E220" s="97" t="s">
        <v>53</v>
      </c>
      <c r="F220" s="98">
        <f t="shared" si="27"/>
        <v>35500</v>
      </c>
      <c r="G220" s="98" t="str">
        <f t="shared" si="27"/>
        <v>-</v>
      </c>
    </row>
    <row r="221" spans="1:7" ht="22.5">
      <c r="A221" s="42" t="s">
        <v>200</v>
      </c>
      <c r="B221" s="74" t="s">
        <v>186</v>
      </c>
      <c r="C221" s="85" t="s">
        <v>450</v>
      </c>
      <c r="D221" s="40">
        <v>35500</v>
      </c>
      <c r="E221" s="66" t="s">
        <v>53</v>
      </c>
      <c r="F221" s="43">
        <f t="shared" si="27"/>
        <v>35500</v>
      </c>
      <c r="G221" s="43" t="str">
        <f t="shared" si="27"/>
        <v>-</v>
      </c>
    </row>
    <row r="222" spans="1:7" ht="22.5">
      <c r="A222" s="42" t="s">
        <v>202</v>
      </c>
      <c r="B222" s="74" t="s">
        <v>186</v>
      </c>
      <c r="C222" s="85" t="s">
        <v>451</v>
      </c>
      <c r="D222" s="40">
        <v>35500</v>
      </c>
      <c r="E222" s="66" t="s">
        <v>53</v>
      </c>
      <c r="F222" s="43">
        <f t="shared" si="27"/>
        <v>35500</v>
      </c>
      <c r="G222" s="43" t="str">
        <f t="shared" si="27"/>
        <v>-</v>
      </c>
    </row>
    <row r="223" spans="1:7" ht="22.5">
      <c r="A223" s="42" t="s">
        <v>206</v>
      </c>
      <c r="B223" s="74" t="s">
        <v>186</v>
      </c>
      <c r="C223" s="85" t="s">
        <v>452</v>
      </c>
      <c r="D223" s="40">
        <v>35500</v>
      </c>
      <c r="E223" s="66" t="s">
        <v>53</v>
      </c>
      <c r="F223" s="43">
        <f t="shared" si="27"/>
        <v>35500</v>
      </c>
      <c r="G223" s="43" t="str">
        <f t="shared" si="27"/>
        <v>-</v>
      </c>
    </row>
    <row r="224" spans="1:7" ht="22.5">
      <c r="A224" s="93" t="s">
        <v>453</v>
      </c>
      <c r="B224" s="94" t="s">
        <v>186</v>
      </c>
      <c r="C224" s="95" t="s">
        <v>454</v>
      </c>
      <c r="D224" s="96">
        <v>30000</v>
      </c>
      <c r="E224" s="97" t="s">
        <v>53</v>
      </c>
      <c r="F224" s="98">
        <f t="shared" si="27"/>
        <v>30000</v>
      </c>
      <c r="G224" s="98" t="str">
        <f t="shared" si="27"/>
        <v>-</v>
      </c>
    </row>
    <row r="225" spans="1:7">
      <c r="A225" s="42" t="s">
        <v>455</v>
      </c>
      <c r="B225" s="74" t="s">
        <v>186</v>
      </c>
      <c r="C225" s="85" t="s">
        <v>456</v>
      </c>
      <c r="D225" s="40">
        <v>30000</v>
      </c>
      <c r="E225" s="66" t="s">
        <v>53</v>
      </c>
      <c r="F225" s="43">
        <f t="shared" si="27"/>
        <v>30000</v>
      </c>
      <c r="G225" s="43" t="str">
        <f t="shared" si="27"/>
        <v>-</v>
      </c>
    </row>
    <row r="226" spans="1:7">
      <c r="A226" s="42" t="s">
        <v>457</v>
      </c>
      <c r="B226" s="74" t="s">
        <v>186</v>
      </c>
      <c r="C226" s="85" t="s">
        <v>458</v>
      </c>
      <c r="D226" s="40">
        <v>30000</v>
      </c>
      <c r="E226" s="66" t="s">
        <v>53</v>
      </c>
      <c r="F226" s="43">
        <f t="shared" si="27"/>
        <v>30000</v>
      </c>
      <c r="G226" s="43" t="str">
        <f t="shared" si="27"/>
        <v>-</v>
      </c>
    </row>
    <row r="227" spans="1:7" ht="22.5">
      <c r="A227" s="93" t="s">
        <v>459</v>
      </c>
      <c r="B227" s="94" t="s">
        <v>186</v>
      </c>
      <c r="C227" s="95" t="s">
        <v>460</v>
      </c>
      <c r="D227" s="96">
        <v>30000</v>
      </c>
      <c r="E227" s="97" t="s">
        <v>53</v>
      </c>
      <c r="F227" s="98">
        <f t="shared" si="27"/>
        <v>30000</v>
      </c>
      <c r="G227" s="98" t="str">
        <f t="shared" si="27"/>
        <v>-</v>
      </c>
    </row>
    <row r="228" spans="1:7">
      <c r="A228" s="42" t="s">
        <v>455</v>
      </c>
      <c r="B228" s="74" t="s">
        <v>186</v>
      </c>
      <c r="C228" s="85" t="s">
        <v>461</v>
      </c>
      <c r="D228" s="40">
        <v>30000</v>
      </c>
      <c r="E228" s="66" t="s">
        <v>53</v>
      </c>
      <c r="F228" s="43">
        <f t="shared" si="27"/>
        <v>30000</v>
      </c>
      <c r="G228" s="43" t="str">
        <f t="shared" si="27"/>
        <v>-</v>
      </c>
    </row>
    <row r="229" spans="1:7" ht="13.5" thickBot="1">
      <c r="A229" s="42" t="s">
        <v>457</v>
      </c>
      <c r="B229" s="74" t="s">
        <v>186</v>
      </c>
      <c r="C229" s="85" t="s">
        <v>462</v>
      </c>
      <c r="D229" s="40">
        <v>30000</v>
      </c>
      <c r="E229" s="66" t="s">
        <v>53</v>
      </c>
      <c r="F229" s="43">
        <f t="shared" si="27"/>
        <v>30000</v>
      </c>
      <c r="G229" s="43" t="str">
        <f t="shared" si="27"/>
        <v>-</v>
      </c>
    </row>
    <row r="230" spans="1:7" ht="9" customHeight="1" thickBot="1">
      <c r="A230" s="79"/>
      <c r="B230" s="75"/>
      <c r="C230" s="89"/>
      <c r="D230" s="92"/>
      <c r="E230" s="75"/>
      <c r="F230" s="75"/>
      <c r="G230" s="75"/>
    </row>
    <row r="231" spans="1:7" ht="13.9" customHeight="1" thickBot="1">
      <c r="A231" s="73" t="s">
        <v>463</v>
      </c>
      <c r="B231" s="70" t="s">
        <v>464</v>
      </c>
      <c r="C231" s="90" t="s">
        <v>187</v>
      </c>
      <c r="D231" s="71">
        <v>-749300</v>
      </c>
      <c r="E231" s="71">
        <v>4037566.78</v>
      </c>
      <c r="F231" s="72" t="s">
        <v>465</v>
      </c>
      <c r="G231" s="72" t="s">
        <v>465</v>
      </c>
    </row>
  </sheetData>
  <mergeCells count="8">
    <mergeCell ref="G4:G9"/>
    <mergeCell ref="F4:F9"/>
    <mergeCell ref="A2:D2"/>
    <mergeCell ref="A4:A11"/>
    <mergeCell ref="B4:B11"/>
    <mergeCell ref="C4:C9"/>
    <mergeCell ref="D4:D11"/>
    <mergeCell ref="E4:E9"/>
  </mergeCells>
  <conditionalFormatting sqref="E13:G13">
    <cfRule type="cellIs" dxfId="302" priority="291" stopIfTrue="1" operator="equal">
      <formula>0</formula>
    </cfRule>
  </conditionalFormatting>
  <conditionalFormatting sqref="E15:G15">
    <cfRule type="cellIs" dxfId="301" priority="290" stopIfTrue="1" operator="equal">
      <formula>0</formula>
    </cfRule>
  </conditionalFormatting>
  <conditionalFormatting sqref="E16:G16">
    <cfRule type="cellIs" dxfId="300" priority="289" stopIfTrue="1" operator="equal">
      <formula>0</formula>
    </cfRule>
  </conditionalFormatting>
  <conditionalFormatting sqref="E17:G17">
    <cfRule type="cellIs" dxfId="299" priority="288" stopIfTrue="1" operator="equal">
      <formula>0</formula>
    </cfRule>
  </conditionalFormatting>
  <conditionalFormatting sqref="E18:G18">
    <cfRule type="cellIs" dxfId="298" priority="287" stopIfTrue="1" operator="equal">
      <formula>0</formula>
    </cfRule>
  </conditionalFormatting>
  <conditionalFormatting sqref="E19:G19">
    <cfRule type="cellIs" dxfId="297" priority="286" stopIfTrue="1" operator="equal">
      <formula>0</formula>
    </cfRule>
  </conditionalFormatting>
  <conditionalFormatting sqref="E20:G20">
    <cfRule type="cellIs" dxfId="296" priority="285" stopIfTrue="1" operator="equal">
      <formula>0</formula>
    </cfRule>
  </conditionalFormatting>
  <conditionalFormatting sqref="E21:G21">
    <cfRule type="cellIs" dxfId="295" priority="284" stopIfTrue="1" operator="equal">
      <formula>0</formula>
    </cfRule>
  </conditionalFormatting>
  <conditionalFormatting sqref="E22:G22">
    <cfRule type="cellIs" dxfId="294" priority="283" stopIfTrue="1" operator="equal">
      <formula>0</formula>
    </cfRule>
  </conditionalFormatting>
  <conditionalFormatting sqref="E23:G23">
    <cfRule type="cellIs" dxfId="293" priority="282" stopIfTrue="1" operator="equal">
      <formula>0</formula>
    </cfRule>
  </conditionalFormatting>
  <conditionalFormatting sqref="E24:G24">
    <cfRule type="cellIs" dxfId="292" priority="281" stopIfTrue="1" operator="equal">
      <formula>0</formula>
    </cfRule>
  </conditionalFormatting>
  <conditionalFormatting sqref="E25:G25">
    <cfRule type="cellIs" dxfId="291" priority="280" stopIfTrue="1" operator="equal">
      <formula>0</formula>
    </cfRule>
  </conditionalFormatting>
  <conditionalFormatting sqref="E26:G26">
    <cfRule type="cellIs" dxfId="290" priority="279" stopIfTrue="1" operator="equal">
      <formula>0</formula>
    </cfRule>
  </conditionalFormatting>
  <conditionalFormatting sqref="E27:G27">
    <cfRule type="cellIs" dxfId="289" priority="278" stopIfTrue="1" operator="equal">
      <formula>0</formula>
    </cfRule>
  </conditionalFormatting>
  <conditionalFormatting sqref="E28:G28">
    <cfRule type="cellIs" dxfId="288" priority="277" stopIfTrue="1" operator="equal">
      <formula>0</formula>
    </cfRule>
  </conditionalFormatting>
  <conditionalFormatting sqref="E29:G29">
    <cfRule type="cellIs" dxfId="287" priority="276" stopIfTrue="1" operator="equal">
      <formula>0</formula>
    </cfRule>
  </conditionalFormatting>
  <conditionalFormatting sqref="E30:G30">
    <cfRule type="cellIs" dxfId="286" priority="275" stopIfTrue="1" operator="equal">
      <formula>0</formula>
    </cfRule>
  </conditionalFormatting>
  <conditionalFormatting sqref="E31:G31">
    <cfRule type="cellIs" dxfId="285" priority="274" stopIfTrue="1" operator="equal">
      <formula>0</formula>
    </cfRule>
  </conditionalFormatting>
  <conditionalFormatting sqref="E32:G32">
    <cfRule type="cellIs" dxfId="284" priority="273" stopIfTrue="1" operator="equal">
      <formula>0</formula>
    </cfRule>
  </conditionalFormatting>
  <conditionalFormatting sqref="E33:G33">
    <cfRule type="cellIs" dxfId="283" priority="272" stopIfTrue="1" operator="equal">
      <formula>0</formula>
    </cfRule>
  </conditionalFormatting>
  <conditionalFormatting sqref="E34:G34">
    <cfRule type="cellIs" dxfId="282" priority="271" stopIfTrue="1" operator="equal">
      <formula>0</formula>
    </cfRule>
  </conditionalFormatting>
  <conditionalFormatting sqref="E35:G35">
    <cfRule type="cellIs" dxfId="281" priority="270" stopIfTrue="1" operator="equal">
      <formula>0</formula>
    </cfRule>
  </conditionalFormatting>
  <conditionalFormatting sqref="E36:G36">
    <cfRule type="cellIs" dxfId="280" priority="269" stopIfTrue="1" operator="equal">
      <formula>0</formula>
    </cfRule>
  </conditionalFormatting>
  <conditionalFormatting sqref="E37:G37">
    <cfRule type="cellIs" dxfId="279" priority="268" stopIfTrue="1" operator="equal">
      <formula>0</formula>
    </cfRule>
  </conditionalFormatting>
  <conditionalFormatting sqref="E38:G38">
    <cfRule type="cellIs" dxfId="278" priority="267" stopIfTrue="1" operator="equal">
      <formula>0</formula>
    </cfRule>
  </conditionalFormatting>
  <conditionalFormatting sqref="E39:G39">
    <cfRule type="cellIs" dxfId="277" priority="266" stopIfTrue="1" operator="equal">
      <formula>0</formula>
    </cfRule>
  </conditionalFormatting>
  <conditionalFormatting sqref="E40:G40">
    <cfRule type="cellIs" dxfId="276" priority="265" stopIfTrue="1" operator="equal">
      <formula>0</formula>
    </cfRule>
  </conditionalFormatting>
  <conditionalFormatting sqref="E41:G41">
    <cfRule type="cellIs" dxfId="275" priority="264" stopIfTrue="1" operator="equal">
      <formula>0</formula>
    </cfRule>
  </conditionalFormatting>
  <conditionalFormatting sqref="E42:G42">
    <cfRule type="cellIs" dxfId="274" priority="263" stopIfTrue="1" operator="equal">
      <formula>0</formula>
    </cfRule>
  </conditionalFormatting>
  <conditionalFormatting sqref="E43:G43">
    <cfRule type="cellIs" dxfId="273" priority="262" stopIfTrue="1" operator="equal">
      <formula>0</formula>
    </cfRule>
  </conditionalFormatting>
  <conditionalFormatting sqref="E44:G44">
    <cfRule type="cellIs" dxfId="272" priority="261" stopIfTrue="1" operator="equal">
      <formula>0</formula>
    </cfRule>
  </conditionalFormatting>
  <conditionalFormatting sqref="E45:G45">
    <cfRule type="cellIs" dxfId="271" priority="260" stopIfTrue="1" operator="equal">
      <formula>0</formula>
    </cfRule>
  </conditionalFormatting>
  <conditionalFormatting sqref="E46:G46">
    <cfRule type="cellIs" dxfId="270" priority="259" stopIfTrue="1" operator="equal">
      <formula>0</formula>
    </cfRule>
  </conditionalFormatting>
  <conditionalFormatting sqref="E47:G47">
    <cfRule type="cellIs" dxfId="269" priority="258" stopIfTrue="1" operator="equal">
      <formula>0</formula>
    </cfRule>
  </conditionalFormatting>
  <conditionalFormatting sqref="E48:G48">
    <cfRule type="cellIs" dxfId="268" priority="257" stopIfTrue="1" operator="equal">
      <formula>0</formula>
    </cfRule>
  </conditionalFormatting>
  <conditionalFormatting sqref="E49:G49">
    <cfRule type="cellIs" dxfId="267" priority="256" stopIfTrue="1" operator="equal">
      <formula>0</formula>
    </cfRule>
  </conditionalFormatting>
  <conditionalFormatting sqref="E50:G50">
    <cfRule type="cellIs" dxfId="266" priority="255" stopIfTrue="1" operator="equal">
      <formula>0</formula>
    </cfRule>
  </conditionalFormatting>
  <conditionalFormatting sqref="E51:G51">
    <cfRule type="cellIs" dxfId="265" priority="254" stopIfTrue="1" operator="equal">
      <formula>0</formula>
    </cfRule>
  </conditionalFormatting>
  <conditionalFormatting sqref="E52:G52">
    <cfRule type="cellIs" dxfId="264" priority="253" stopIfTrue="1" operator="equal">
      <formula>0</formula>
    </cfRule>
  </conditionalFormatting>
  <conditionalFormatting sqref="E53:G53">
    <cfRule type="cellIs" dxfId="263" priority="252" stopIfTrue="1" operator="equal">
      <formula>0</formula>
    </cfRule>
  </conditionalFormatting>
  <conditionalFormatting sqref="E54:G54">
    <cfRule type="cellIs" dxfId="262" priority="251" stopIfTrue="1" operator="equal">
      <formula>0</formula>
    </cfRule>
  </conditionalFormatting>
  <conditionalFormatting sqref="E55:G55">
    <cfRule type="cellIs" dxfId="261" priority="250" stopIfTrue="1" operator="equal">
      <formula>0</formula>
    </cfRule>
  </conditionalFormatting>
  <conditionalFormatting sqref="E56:G56">
    <cfRule type="cellIs" dxfId="260" priority="249" stopIfTrue="1" operator="equal">
      <formula>0</formula>
    </cfRule>
  </conditionalFormatting>
  <conditionalFormatting sqref="E57:G57">
    <cfRule type="cellIs" dxfId="259" priority="248" stopIfTrue="1" operator="equal">
      <formula>0</formula>
    </cfRule>
  </conditionalFormatting>
  <conditionalFormatting sqref="E58:G58">
    <cfRule type="cellIs" dxfId="258" priority="247" stopIfTrue="1" operator="equal">
      <formula>0</formula>
    </cfRule>
  </conditionalFormatting>
  <conditionalFormatting sqref="E59:G59">
    <cfRule type="cellIs" dxfId="257" priority="246" stopIfTrue="1" operator="equal">
      <formula>0</formula>
    </cfRule>
  </conditionalFormatting>
  <conditionalFormatting sqref="E60:G60">
    <cfRule type="cellIs" dxfId="256" priority="245" stopIfTrue="1" operator="equal">
      <formula>0</formula>
    </cfRule>
  </conditionalFormatting>
  <conditionalFormatting sqref="E61:G61">
    <cfRule type="cellIs" dxfId="255" priority="244" stopIfTrue="1" operator="equal">
      <formula>0</formula>
    </cfRule>
  </conditionalFormatting>
  <conditionalFormatting sqref="E62:G62">
    <cfRule type="cellIs" dxfId="254" priority="243" stopIfTrue="1" operator="equal">
      <formula>0</formula>
    </cfRule>
  </conditionalFormatting>
  <conditionalFormatting sqref="E63:G63">
    <cfRule type="cellIs" dxfId="253" priority="242" stopIfTrue="1" operator="equal">
      <formula>0</formula>
    </cfRule>
  </conditionalFormatting>
  <conditionalFormatting sqref="E64:G64">
    <cfRule type="cellIs" dxfId="252" priority="241" stopIfTrue="1" operator="equal">
      <formula>0</formula>
    </cfRule>
  </conditionalFormatting>
  <conditionalFormatting sqref="E65:G65">
    <cfRule type="cellIs" dxfId="251" priority="240" stopIfTrue="1" operator="equal">
      <formula>0</formula>
    </cfRule>
  </conditionalFormatting>
  <conditionalFormatting sqref="E66:G66">
    <cfRule type="cellIs" dxfId="250" priority="239" stopIfTrue="1" operator="equal">
      <formula>0</formula>
    </cfRule>
  </conditionalFormatting>
  <conditionalFormatting sqref="E67:G67">
    <cfRule type="cellIs" dxfId="249" priority="238" stopIfTrue="1" operator="equal">
      <formula>0</formula>
    </cfRule>
  </conditionalFormatting>
  <conditionalFormatting sqref="E68:G68">
    <cfRule type="cellIs" dxfId="248" priority="237" stopIfTrue="1" operator="equal">
      <formula>0</formula>
    </cfRule>
  </conditionalFormatting>
  <conditionalFormatting sqref="E69:G69">
    <cfRule type="cellIs" dxfId="247" priority="236" stopIfTrue="1" operator="equal">
      <formula>0</formula>
    </cfRule>
  </conditionalFormatting>
  <conditionalFormatting sqref="E70:G70">
    <cfRule type="cellIs" dxfId="246" priority="235" stopIfTrue="1" operator="equal">
      <formula>0</formula>
    </cfRule>
  </conditionalFormatting>
  <conditionalFormatting sqref="E71:G71">
    <cfRule type="cellIs" dxfId="245" priority="234" stopIfTrue="1" operator="equal">
      <formula>0</formula>
    </cfRule>
  </conditionalFormatting>
  <conditionalFormatting sqref="E72:G72">
    <cfRule type="cellIs" dxfId="244" priority="233" stopIfTrue="1" operator="equal">
      <formula>0</formula>
    </cfRule>
  </conditionalFormatting>
  <conditionalFormatting sqref="E73:G73">
    <cfRule type="cellIs" dxfId="243" priority="232" stopIfTrue="1" operator="equal">
      <formula>0</formula>
    </cfRule>
  </conditionalFormatting>
  <conditionalFormatting sqref="E74:G74">
    <cfRule type="cellIs" dxfId="242" priority="231" stopIfTrue="1" operator="equal">
      <formula>0</formula>
    </cfRule>
  </conditionalFormatting>
  <conditionalFormatting sqref="E75:G75">
    <cfRule type="cellIs" dxfId="241" priority="230" stopIfTrue="1" operator="equal">
      <formula>0</formula>
    </cfRule>
  </conditionalFormatting>
  <conditionalFormatting sqref="E76:G76">
    <cfRule type="cellIs" dxfId="240" priority="229" stopIfTrue="1" operator="equal">
      <formula>0</formula>
    </cfRule>
  </conditionalFormatting>
  <conditionalFormatting sqref="E77:G77">
    <cfRule type="cellIs" dxfId="239" priority="228" stopIfTrue="1" operator="equal">
      <formula>0</formula>
    </cfRule>
  </conditionalFormatting>
  <conditionalFormatting sqref="E78:G78">
    <cfRule type="cellIs" dxfId="238" priority="227" stopIfTrue="1" operator="equal">
      <formula>0</formula>
    </cfRule>
  </conditionalFormatting>
  <conditionalFormatting sqref="E79:G79">
    <cfRule type="cellIs" dxfId="237" priority="226" stopIfTrue="1" operator="equal">
      <formula>0</formula>
    </cfRule>
  </conditionalFormatting>
  <conditionalFormatting sqref="E80:G80">
    <cfRule type="cellIs" dxfId="236" priority="225" stopIfTrue="1" operator="equal">
      <formula>0</formula>
    </cfRule>
  </conditionalFormatting>
  <conditionalFormatting sqref="E81:G81">
    <cfRule type="cellIs" dxfId="235" priority="224" stopIfTrue="1" operator="equal">
      <formula>0</formula>
    </cfRule>
  </conditionalFormatting>
  <conditionalFormatting sqref="E82:G82">
    <cfRule type="cellIs" dxfId="234" priority="223" stopIfTrue="1" operator="equal">
      <formula>0</formula>
    </cfRule>
  </conditionalFormatting>
  <conditionalFormatting sqref="E83:G83">
    <cfRule type="cellIs" dxfId="233" priority="222" stopIfTrue="1" operator="equal">
      <formula>0</formula>
    </cfRule>
  </conditionalFormatting>
  <conditionalFormatting sqref="E84:G84">
    <cfRule type="cellIs" dxfId="232" priority="221" stopIfTrue="1" operator="equal">
      <formula>0</formula>
    </cfRule>
  </conditionalFormatting>
  <conditionalFormatting sqref="E85:G85">
    <cfRule type="cellIs" dxfId="231" priority="220" stopIfTrue="1" operator="equal">
      <formula>0</formula>
    </cfRule>
  </conditionalFormatting>
  <conditionalFormatting sqref="E86:G86">
    <cfRule type="cellIs" dxfId="230" priority="219" stopIfTrue="1" operator="equal">
      <formula>0</formula>
    </cfRule>
  </conditionalFormatting>
  <conditionalFormatting sqref="E87:G87">
    <cfRule type="cellIs" dxfId="229" priority="218" stopIfTrue="1" operator="equal">
      <formula>0</formula>
    </cfRule>
  </conditionalFormatting>
  <conditionalFormatting sqref="E88:G88">
    <cfRule type="cellIs" dxfId="228" priority="217" stopIfTrue="1" operator="equal">
      <formula>0</formula>
    </cfRule>
  </conditionalFormatting>
  <conditionalFormatting sqref="E89:G89">
    <cfRule type="cellIs" dxfId="227" priority="216" stopIfTrue="1" operator="equal">
      <formula>0</formula>
    </cfRule>
  </conditionalFormatting>
  <conditionalFormatting sqref="E90:G90">
    <cfRule type="cellIs" dxfId="226" priority="215" stopIfTrue="1" operator="equal">
      <formula>0</formula>
    </cfRule>
  </conditionalFormatting>
  <conditionalFormatting sqref="E91:G91">
    <cfRule type="cellIs" dxfId="225" priority="214" stopIfTrue="1" operator="equal">
      <formula>0</formula>
    </cfRule>
  </conditionalFormatting>
  <conditionalFormatting sqref="E92:G92">
    <cfRule type="cellIs" dxfId="224" priority="213" stopIfTrue="1" operator="equal">
      <formula>0</formula>
    </cfRule>
  </conditionalFormatting>
  <conditionalFormatting sqref="E93:G93">
    <cfRule type="cellIs" dxfId="223" priority="212" stopIfTrue="1" operator="equal">
      <formula>0</formula>
    </cfRule>
  </conditionalFormatting>
  <conditionalFormatting sqref="E94:G94">
    <cfRule type="cellIs" dxfId="222" priority="211" stopIfTrue="1" operator="equal">
      <formula>0</formula>
    </cfRule>
  </conditionalFormatting>
  <conditionalFormatting sqref="E95:G95">
    <cfRule type="cellIs" dxfId="221" priority="210" stopIfTrue="1" operator="equal">
      <formula>0</formula>
    </cfRule>
  </conditionalFormatting>
  <conditionalFormatting sqref="E96:G96">
    <cfRule type="cellIs" dxfId="220" priority="209" stopIfTrue="1" operator="equal">
      <formula>0</formula>
    </cfRule>
  </conditionalFormatting>
  <conditionalFormatting sqref="E97:G97">
    <cfRule type="cellIs" dxfId="219" priority="208" stopIfTrue="1" operator="equal">
      <formula>0</formula>
    </cfRule>
  </conditionalFormatting>
  <conditionalFormatting sqref="E98:G98">
    <cfRule type="cellIs" dxfId="218" priority="207" stopIfTrue="1" operator="equal">
      <formula>0</formula>
    </cfRule>
  </conditionalFormatting>
  <conditionalFormatting sqref="E99:G99">
    <cfRule type="cellIs" dxfId="217" priority="206" stopIfTrue="1" operator="equal">
      <formula>0</formula>
    </cfRule>
  </conditionalFormatting>
  <conditionalFormatting sqref="E100:G100">
    <cfRule type="cellIs" dxfId="216" priority="205" stopIfTrue="1" operator="equal">
      <formula>0</formula>
    </cfRule>
  </conditionalFormatting>
  <conditionalFormatting sqref="E101:G101">
    <cfRule type="cellIs" dxfId="215" priority="204" stopIfTrue="1" operator="equal">
      <formula>0</formula>
    </cfRule>
  </conditionalFormatting>
  <conditionalFormatting sqref="E102:G102">
    <cfRule type="cellIs" dxfId="214" priority="203" stopIfTrue="1" operator="equal">
      <formula>0</formula>
    </cfRule>
  </conditionalFormatting>
  <conditionalFormatting sqref="E103:G103">
    <cfRule type="cellIs" dxfId="213" priority="202" stopIfTrue="1" operator="equal">
      <formula>0</formula>
    </cfRule>
  </conditionalFormatting>
  <conditionalFormatting sqref="E104:G104">
    <cfRule type="cellIs" dxfId="212" priority="201" stopIfTrue="1" operator="equal">
      <formula>0</formula>
    </cfRule>
  </conditionalFormatting>
  <conditionalFormatting sqref="E105:G105">
    <cfRule type="cellIs" dxfId="211" priority="200" stopIfTrue="1" operator="equal">
      <formula>0</formula>
    </cfRule>
  </conditionalFormatting>
  <conditionalFormatting sqref="E106:G106">
    <cfRule type="cellIs" dxfId="210" priority="199" stopIfTrue="1" operator="equal">
      <formula>0</formula>
    </cfRule>
  </conditionalFormatting>
  <conditionalFormatting sqref="E107:G107">
    <cfRule type="cellIs" dxfId="209" priority="198" stopIfTrue="1" operator="equal">
      <formula>0</formula>
    </cfRule>
  </conditionalFormatting>
  <conditionalFormatting sqref="E108:G108">
    <cfRule type="cellIs" dxfId="208" priority="197" stopIfTrue="1" operator="equal">
      <formula>0</formula>
    </cfRule>
  </conditionalFormatting>
  <conditionalFormatting sqref="E109:G109">
    <cfRule type="cellIs" dxfId="207" priority="196" stopIfTrue="1" operator="equal">
      <formula>0</formula>
    </cfRule>
  </conditionalFormatting>
  <conditionalFormatting sqref="E110:G110">
    <cfRule type="cellIs" dxfId="206" priority="195" stopIfTrue="1" operator="equal">
      <formula>0</formula>
    </cfRule>
  </conditionalFormatting>
  <conditionalFormatting sqref="E111:G111">
    <cfRule type="cellIs" dxfId="205" priority="194" stopIfTrue="1" operator="equal">
      <formula>0</formula>
    </cfRule>
  </conditionalFormatting>
  <conditionalFormatting sqref="E112:G112">
    <cfRule type="cellIs" dxfId="204" priority="193" stopIfTrue="1" operator="equal">
      <formula>0</formula>
    </cfRule>
  </conditionalFormatting>
  <conditionalFormatting sqref="E113:G113">
    <cfRule type="cellIs" dxfId="203" priority="192" stopIfTrue="1" operator="equal">
      <formula>0</formula>
    </cfRule>
  </conditionalFormatting>
  <conditionalFormatting sqref="E114:G114">
    <cfRule type="cellIs" dxfId="202" priority="191" stopIfTrue="1" operator="equal">
      <formula>0</formula>
    </cfRule>
  </conditionalFormatting>
  <conditionalFormatting sqref="E115:G115">
    <cfRule type="cellIs" dxfId="201" priority="190" stopIfTrue="1" operator="equal">
      <formula>0</formula>
    </cfRule>
  </conditionalFormatting>
  <conditionalFormatting sqref="E116:G116">
    <cfRule type="cellIs" dxfId="200" priority="189" stopIfTrue="1" operator="equal">
      <formula>0</formula>
    </cfRule>
  </conditionalFormatting>
  <conditionalFormatting sqref="E117:G117">
    <cfRule type="cellIs" dxfId="199" priority="188" stopIfTrue="1" operator="equal">
      <formula>0</formula>
    </cfRule>
  </conditionalFormatting>
  <conditionalFormatting sqref="E118:G118">
    <cfRule type="cellIs" dxfId="198" priority="187" stopIfTrue="1" operator="equal">
      <formula>0</formula>
    </cfRule>
  </conditionalFormatting>
  <conditionalFormatting sqref="E119:G119">
    <cfRule type="cellIs" dxfId="197" priority="186" stopIfTrue="1" operator="equal">
      <formula>0</formula>
    </cfRule>
  </conditionalFormatting>
  <conditionalFormatting sqref="E120:G120">
    <cfRule type="cellIs" dxfId="196" priority="185" stopIfTrue="1" operator="equal">
      <formula>0</formula>
    </cfRule>
  </conditionalFormatting>
  <conditionalFormatting sqref="E121:G121">
    <cfRule type="cellIs" dxfId="195" priority="184" stopIfTrue="1" operator="equal">
      <formula>0</formula>
    </cfRule>
  </conditionalFormatting>
  <conditionalFormatting sqref="E122:G122">
    <cfRule type="cellIs" dxfId="194" priority="183" stopIfTrue="1" operator="equal">
      <formula>0</formula>
    </cfRule>
  </conditionalFormatting>
  <conditionalFormatting sqref="E123:G123">
    <cfRule type="cellIs" dxfId="193" priority="182" stopIfTrue="1" operator="equal">
      <formula>0</formula>
    </cfRule>
  </conditionalFormatting>
  <conditionalFormatting sqref="E124:G124">
    <cfRule type="cellIs" dxfId="192" priority="181" stopIfTrue="1" operator="equal">
      <formula>0</formula>
    </cfRule>
  </conditionalFormatting>
  <conditionalFormatting sqref="E125:G125">
    <cfRule type="cellIs" dxfId="191" priority="180" stopIfTrue="1" operator="equal">
      <formula>0</formula>
    </cfRule>
  </conditionalFormatting>
  <conditionalFormatting sqref="E126:G126">
    <cfRule type="cellIs" dxfId="190" priority="179" stopIfTrue="1" operator="equal">
      <formula>0</formula>
    </cfRule>
  </conditionalFormatting>
  <conditionalFormatting sqref="E127:G127">
    <cfRule type="cellIs" dxfId="189" priority="178" stopIfTrue="1" operator="equal">
      <formula>0</formula>
    </cfRule>
  </conditionalFormatting>
  <conditionalFormatting sqref="E128:G128">
    <cfRule type="cellIs" dxfId="188" priority="177" stopIfTrue="1" operator="equal">
      <formula>0</formula>
    </cfRule>
  </conditionalFormatting>
  <conditionalFormatting sqref="E129:G129">
    <cfRule type="cellIs" dxfId="187" priority="176" stopIfTrue="1" operator="equal">
      <formula>0</formula>
    </cfRule>
  </conditionalFormatting>
  <conditionalFormatting sqref="E130:G130">
    <cfRule type="cellIs" dxfId="186" priority="175" stopIfTrue="1" operator="equal">
      <formula>0</formula>
    </cfRule>
  </conditionalFormatting>
  <conditionalFormatting sqref="E131:G131">
    <cfRule type="cellIs" dxfId="185" priority="174" stopIfTrue="1" operator="equal">
      <formula>0</formula>
    </cfRule>
  </conditionalFormatting>
  <conditionalFormatting sqref="E132:G132">
    <cfRule type="cellIs" dxfId="184" priority="173" stopIfTrue="1" operator="equal">
      <formula>0</formula>
    </cfRule>
  </conditionalFormatting>
  <conditionalFormatting sqref="E133:G133">
    <cfRule type="cellIs" dxfId="183" priority="172" stopIfTrue="1" operator="equal">
      <formula>0</formula>
    </cfRule>
  </conditionalFormatting>
  <conditionalFormatting sqref="E134:G134">
    <cfRule type="cellIs" dxfId="182" priority="171" stopIfTrue="1" operator="equal">
      <formula>0</formula>
    </cfRule>
  </conditionalFormatting>
  <conditionalFormatting sqref="E135:G135">
    <cfRule type="cellIs" dxfId="181" priority="170" stopIfTrue="1" operator="equal">
      <formula>0</formula>
    </cfRule>
  </conditionalFormatting>
  <conditionalFormatting sqref="E136:G136">
    <cfRule type="cellIs" dxfId="180" priority="169" stopIfTrue="1" operator="equal">
      <formula>0</formula>
    </cfRule>
  </conditionalFormatting>
  <conditionalFormatting sqref="E137:G137">
    <cfRule type="cellIs" dxfId="179" priority="168" stopIfTrue="1" operator="equal">
      <formula>0</formula>
    </cfRule>
  </conditionalFormatting>
  <conditionalFormatting sqref="E138:G138">
    <cfRule type="cellIs" dxfId="178" priority="167" stopIfTrue="1" operator="equal">
      <formula>0</formula>
    </cfRule>
  </conditionalFormatting>
  <conditionalFormatting sqref="E139:G139">
    <cfRule type="cellIs" dxfId="177" priority="166" stopIfTrue="1" operator="equal">
      <formula>0</formula>
    </cfRule>
  </conditionalFormatting>
  <conditionalFormatting sqref="E140:G140">
    <cfRule type="cellIs" dxfId="176" priority="165" stopIfTrue="1" operator="equal">
      <formula>0</formula>
    </cfRule>
  </conditionalFormatting>
  <conditionalFormatting sqref="E141:G141">
    <cfRule type="cellIs" dxfId="175" priority="164" stopIfTrue="1" operator="equal">
      <formula>0</formula>
    </cfRule>
  </conditionalFormatting>
  <conditionalFormatting sqref="E142:G142">
    <cfRule type="cellIs" dxfId="174" priority="163" stopIfTrue="1" operator="equal">
      <formula>0</formula>
    </cfRule>
  </conditionalFormatting>
  <conditionalFormatting sqref="E143:G143">
    <cfRule type="cellIs" dxfId="173" priority="162" stopIfTrue="1" operator="equal">
      <formula>0</formula>
    </cfRule>
  </conditionalFormatting>
  <conditionalFormatting sqref="E144:G144">
    <cfRule type="cellIs" dxfId="172" priority="161" stopIfTrue="1" operator="equal">
      <formula>0</formula>
    </cfRule>
  </conditionalFormatting>
  <conditionalFormatting sqref="E145:G145">
    <cfRule type="cellIs" dxfId="171" priority="160" stopIfTrue="1" operator="equal">
      <formula>0</formula>
    </cfRule>
  </conditionalFormatting>
  <conditionalFormatting sqref="E146:G146">
    <cfRule type="cellIs" dxfId="170" priority="159" stopIfTrue="1" operator="equal">
      <formula>0</formula>
    </cfRule>
  </conditionalFormatting>
  <conditionalFormatting sqref="E147:G147">
    <cfRule type="cellIs" dxfId="169" priority="158" stopIfTrue="1" operator="equal">
      <formula>0</formula>
    </cfRule>
  </conditionalFormatting>
  <conditionalFormatting sqref="E148:G148">
    <cfRule type="cellIs" dxfId="168" priority="157" stopIfTrue="1" operator="equal">
      <formula>0</formula>
    </cfRule>
  </conditionalFormatting>
  <conditionalFormatting sqref="E149:G149">
    <cfRule type="cellIs" dxfId="167" priority="156" stopIfTrue="1" operator="equal">
      <formula>0</formula>
    </cfRule>
  </conditionalFormatting>
  <conditionalFormatting sqref="E150:G150">
    <cfRule type="cellIs" dxfId="166" priority="155" stopIfTrue="1" operator="equal">
      <formula>0</formula>
    </cfRule>
  </conditionalFormatting>
  <conditionalFormatting sqref="E151:G151">
    <cfRule type="cellIs" dxfId="165" priority="154" stopIfTrue="1" operator="equal">
      <formula>0</formula>
    </cfRule>
  </conditionalFormatting>
  <conditionalFormatting sqref="E152:G152">
    <cfRule type="cellIs" dxfId="164" priority="153" stopIfTrue="1" operator="equal">
      <formula>0</formula>
    </cfRule>
  </conditionalFormatting>
  <conditionalFormatting sqref="E153:G153">
    <cfRule type="cellIs" dxfId="163" priority="152" stopIfTrue="1" operator="equal">
      <formula>0</formula>
    </cfRule>
  </conditionalFormatting>
  <conditionalFormatting sqref="E154:G154">
    <cfRule type="cellIs" dxfId="162" priority="151" stopIfTrue="1" operator="equal">
      <formula>0</formula>
    </cfRule>
  </conditionalFormatting>
  <conditionalFormatting sqref="E155:G155">
    <cfRule type="cellIs" dxfId="161" priority="150" stopIfTrue="1" operator="equal">
      <formula>0</formula>
    </cfRule>
  </conditionalFormatting>
  <conditionalFormatting sqref="E156:G156">
    <cfRule type="cellIs" dxfId="160" priority="149" stopIfTrue="1" operator="equal">
      <formula>0</formula>
    </cfRule>
  </conditionalFormatting>
  <conditionalFormatting sqref="E157:G157">
    <cfRule type="cellIs" dxfId="159" priority="148" stopIfTrue="1" operator="equal">
      <formula>0</formula>
    </cfRule>
  </conditionalFormatting>
  <conditionalFormatting sqref="E158:G158">
    <cfRule type="cellIs" dxfId="158" priority="147" stopIfTrue="1" operator="equal">
      <formula>0</formula>
    </cfRule>
  </conditionalFormatting>
  <conditionalFormatting sqref="E159:G159">
    <cfRule type="cellIs" dxfId="157" priority="146" stopIfTrue="1" operator="equal">
      <formula>0</formula>
    </cfRule>
  </conditionalFormatting>
  <conditionalFormatting sqref="E160:G160">
    <cfRule type="cellIs" dxfId="156" priority="145" stopIfTrue="1" operator="equal">
      <formula>0</formula>
    </cfRule>
  </conditionalFormatting>
  <conditionalFormatting sqref="E161:G161">
    <cfRule type="cellIs" dxfId="155" priority="144" stopIfTrue="1" operator="equal">
      <formula>0</formula>
    </cfRule>
  </conditionalFormatting>
  <conditionalFormatting sqref="E162:G162">
    <cfRule type="cellIs" dxfId="154" priority="143" stopIfTrue="1" operator="equal">
      <formula>0</formula>
    </cfRule>
  </conditionalFormatting>
  <conditionalFormatting sqref="E163:G163">
    <cfRule type="cellIs" dxfId="153" priority="142" stopIfTrue="1" operator="equal">
      <formula>0</formula>
    </cfRule>
  </conditionalFormatting>
  <conditionalFormatting sqref="E164:G164">
    <cfRule type="cellIs" dxfId="152" priority="141" stopIfTrue="1" operator="equal">
      <formula>0</formula>
    </cfRule>
  </conditionalFormatting>
  <conditionalFormatting sqref="E165:G165">
    <cfRule type="cellIs" dxfId="151" priority="140" stopIfTrue="1" operator="equal">
      <formula>0</formula>
    </cfRule>
  </conditionalFormatting>
  <conditionalFormatting sqref="E166:G166">
    <cfRule type="cellIs" dxfId="150" priority="139" stopIfTrue="1" operator="equal">
      <formula>0</formula>
    </cfRule>
  </conditionalFormatting>
  <conditionalFormatting sqref="E167:G167">
    <cfRule type="cellIs" dxfId="149" priority="138" stopIfTrue="1" operator="equal">
      <formula>0</formula>
    </cfRule>
  </conditionalFormatting>
  <conditionalFormatting sqref="E168:G168">
    <cfRule type="cellIs" dxfId="148" priority="137" stopIfTrue="1" operator="equal">
      <formula>0</formula>
    </cfRule>
  </conditionalFormatting>
  <conditionalFormatting sqref="E169:G169">
    <cfRule type="cellIs" dxfId="147" priority="136" stopIfTrue="1" operator="equal">
      <formula>0</formula>
    </cfRule>
  </conditionalFormatting>
  <conditionalFormatting sqref="E170:G170">
    <cfRule type="cellIs" dxfId="146" priority="135" stopIfTrue="1" operator="equal">
      <formula>0</formula>
    </cfRule>
  </conditionalFormatting>
  <conditionalFormatting sqref="E171:G171">
    <cfRule type="cellIs" dxfId="145" priority="134" stopIfTrue="1" operator="equal">
      <formula>0</formula>
    </cfRule>
  </conditionalFormatting>
  <conditionalFormatting sqref="E172:G172">
    <cfRule type="cellIs" dxfId="144" priority="133" stopIfTrue="1" operator="equal">
      <formula>0</formula>
    </cfRule>
  </conditionalFormatting>
  <conditionalFormatting sqref="E173:G173">
    <cfRule type="cellIs" dxfId="143" priority="132" stopIfTrue="1" operator="equal">
      <formula>0</formula>
    </cfRule>
  </conditionalFormatting>
  <conditionalFormatting sqref="E174:G174">
    <cfRule type="cellIs" dxfId="142" priority="131" stopIfTrue="1" operator="equal">
      <formula>0</formula>
    </cfRule>
  </conditionalFormatting>
  <conditionalFormatting sqref="E175:G175">
    <cfRule type="cellIs" dxfId="141" priority="130" stopIfTrue="1" operator="equal">
      <formula>0</formula>
    </cfRule>
  </conditionalFormatting>
  <conditionalFormatting sqref="E176:G176">
    <cfRule type="cellIs" dxfId="140" priority="129" stopIfTrue="1" operator="equal">
      <formula>0</formula>
    </cfRule>
  </conditionalFormatting>
  <conditionalFormatting sqref="E177:G177">
    <cfRule type="cellIs" dxfId="139" priority="128" stopIfTrue="1" operator="equal">
      <formula>0</formula>
    </cfRule>
  </conditionalFormatting>
  <conditionalFormatting sqref="E178:G178">
    <cfRule type="cellIs" dxfId="138" priority="127" stopIfTrue="1" operator="equal">
      <formula>0</formula>
    </cfRule>
  </conditionalFormatting>
  <conditionalFormatting sqref="E179:G179">
    <cfRule type="cellIs" dxfId="137" priority="126" stopIfTrue="1" operator="equal">
      <formula>0</formula>
    </cfRule>
  </conditionalFormatting>
  <conditionalFormatting sqref="E180:G180">
    <cfRule type="cellIs" dxfId="136" priority="125" stopIfTrue="1" operator="equal">
      <formula>0</formula>
    </cfRule>
  </conditionalFormatting>
  <conditionalFormatting sqref="E181:G181">
    <cfRule type="cellIs" dxfId="135" priority="124" stopIfTrue="1" operator="equal">
      <formula>0</formula>
    </cfRule>
  </conditionalFormatting>
  <conditionalFormatting sqref="E182:G182">
    <cfRule type="cellIs" dxfId="134" priority="123" stopIfTrue="1" operator="equal">
      <formula>0</formula>
    </cfRule>
  </conditionalFormatting>
  <conditionalFormatting sqref="E183:G183">
    <cfRule type="cellIs" dxfId="133" priority="122" stopIfTrue="1" operator="equal">
      <formula>0</formula>
    </cfRule>
  </conditionalFormatting>
  <conditionalFormatting sqref="E184:G184">
    <cfRule type="cellIs" dxfId="132" priority="121" stopIfTrue="1" operator="equal">
      <formula>0</formula>
    </cfRule>
  </conditionalFormatting>
  <conditionalFormatting sqref="E185:G185">
    <cfRule type="cellIs" dxfId="131" priority="120" stopIfTrue="1" operator="equal">
      <formula>0</formula>
    </cfRule>
  </conditionalFormatting>
  <conditionalFormatting sqref="E186:G186">
    <cfRule type="cellIs" dxfId="130" priority="119" stopIfTrue="1" operator="equal">
      <formula>0</formula>
    </cfRule>
  </conditionalFormatting>
  <conditionalFormatting sqref="E187:G187">
    <cfRule type="cellIs" dxfId="129" priority="118" stopIfTrue="1" operator="equal">
      <formula>0</formula>
    </cfRule>
  </conditionalFormatting>
  <conditionalFormatting sqref="E188:G188">
    <cfRule type="cellIs" dxfId="128" priority="117" stopIfTrue="1" operator="equal">
      <formula>0</formula>
    </cfRule>
  </conditionalFormatting>
  <conditionalFormatting sqref="E189:G189">
    <cfRule type="cellIs" dxfId="127" priority="116" stopIfTrue="1" operator="equal">
      <formula>0</formula>
    </cfRule>
  </conditionalFormatting>
  <conditionalFormatting sqref="E190:G190">
    <cfRule type="cellIs" dxfId="126" priority="115" stopIfTrue="1" operator="equal">
      <formula>0</formula>
    </cfRule>
  </conditionalFormatting>
  <conditionalFormatting sqref="E191:G191">
    <cfRule type="cellIs" dxfId="125" priority="114" stopIfTrue="1" operator="equal">
      <formula>0</formula>
    </cfRule>
  </conditionalFormatting>
  <conditionalFormatting sqref="E192:G192">
    <cfRule type="cellIs" dxfId="124" priority="113" stopIfTrue="1" operator="equal">
      <formula>0</formula>
    </cfRule>
  </conditionalFormatting>
  <conditionalFormatting sqref="E193:G193">
    <cfRule type="cellIs" dxfId="123" priority="112" stopIfTrue="1" operator="equal">
      <formula>0</formula>
    </cfRule>
  </conditionalFormatting>
  <conditionalFormatting sqref="E194:G194">
    <cfRule type="cellIs" dxfId="122" priority="111" stopIfTrue="1" operator="equal">
      <formula>0</formula>
    </cfRule>
  </conditionalFormatting>
  <conditionalFormatting sqref="E195:G195">
    <cfRule type="cellIs" dxfId="121" priority="110" stopIfTrue="1" operator="equal">
      <formula>0</formula>
    </cfRule>
  </conditionalFormatting>
  <conditionalFormatting sqref="E196:G196">
    <cfRule type="cellIs" dxfId="120" priority="109" stopIfTrue="1" operator="equal">
      <formula>0</formula>
    </cfRule>
  </conditionalFormatting>
  <conditionalFormatting sqref="E197:G197">
    <cfRule type="cellIs" dxfId="119" priority="108" stopIfTrue="1" operator="equal">
      <formula>0</formula>
    </cfRule>
  </conditionalFormatting>
  <conditionalFormatting sqref="E198:G198">
    <cfRule type="cellIs" dxfId="118" priority="107" stopIfTrue="1" operator="equal">
      <formula>0</formula>
    </cfRule>
  </conditionalFormatting>
  <conditionalFormatting sqref="E199:G199">
    <cfRule type="cellIs" dxfId="117" priority="106" stopIfTrue="1" operator="equal">
      <formula>0</formula>
    </cfRule>
  </conditionalFormatting>
  <conditionalFormatting sqref="E200:G200">
    <cfRule type="cellIs" dxfId="116" priority="105" stopIfTrue="1" operator="equal">
      <formula>0</formula>
    </cfRule>
  </conditionalFormatting>
  <conditionalFormatting sqref="E201:G201">
    <cfRule type="cellIs" dxfId="115" priority="104" stopIfTrue="1" operator="equal">
      <formula>0</formula>
    </cfRule>
  </conditionalFormatting>
  <conditionalFormatting sqref="E202:G202">
    <cfRule type="cellIs" dxfId="114" priority="103" stopIfTrue="1" operator="equal">
      <formula>0</formula>
    </cfRule>
  </conditionalFormatting>
  <conditionalFormatting sqref="E203:G203">
    <cfRule type="cellIs" dxfId="113" priority="102" stopIfTrue="1" operator="equal">
      <formula>0</formula>
    </cfRule>
  </conditionalFormatting>
  <conditionalFormatting sqref="E204:G204">
    <cfRule type="cellIs" dxfId="112" priority="101" stopIfTrue="1" operator="equal">
      <formula>0</formula>
    </cfRule>
  </conditionalFormatting>
  <conditionalFormatting sqref="E205:G205">
    <cfRule type="cellIs" dxfId="111" priority="100" stopIfTrue="1" operator="equal">
      <formula>0</formula>
    </cfRule>
  </conditionalFormatting>
  <conditionalFormatting sqref="E206:G206">
    <cfRule type="cellIs" dxfId="110" priority="99" stopIfTrue="1" operator="equal">
      <formula>0</formula>
    </cfRule>
  </conditionalFormatting>
  <conditionalFormatting sqref="E207:G207">
    <cfRule type="cellIs" dxfId="109" priority="98" stopIfTrue="1" operator="equal">
      <formula>0</formula>
    </cfRule>
  </conditionalFormatting>
  <conditionalFormatting sqref="E208:G208">
    <cfRule type="cellIs" dxfId="108" priority="97" stopIfTrue="1" operator="equal">
      <formula>0</formula>
    </cfRule>
  </conditionalFormatting>
  <conditionalFormatting sqref="E209:G209">
    <cfRule type="cellIs" dxfId="107" priority="96" stopIfTrue="1" operator="equal">
      <formula>0</formula>
    </cfRule>
  </conditionalFormatting>
  <conditionalFormatting sqref="E210:G210">
    <cfRule type="cellIs" dxfId="106" priority="95" stopIfTrue="1" operator="equal">
      <formula>0</formula>
    </cfRule>
  </conditionalFormatting>
  <conditionalFormatting sqref="E211:G211">
    <cfRule type="cellIs" dxfId="105" priority="94" stopIfTrue="1" operator="equal">
      <formula>0</formula>
    </cfRule>
  </conditionalFormatting>
  <conditionalFormatting sqref="E212:G212">
    <cfRule type="cellIs" dxfId="104" priority="93" stopIfTrue="1" operator="equal">
      <formula>0</formula>
    </cfRule>
  </conditionalFormatting>
  <conditionalFormatting sqref="E213:G213">
    <cfRule type="cellIs" dxfId="103" priority="92" stopIfTrue="1" operator="equal">
      <formula>0</formula>
    </cfRule>
  </conditionalFormatting>
  <conditionalFormatting sqref="E214:G214">
    <cfRule type="cellIs" dxfId="102" priority="91" stopIfTrue="1" operator="equal">
      <formula>0</formula>
    </cfRule>
  </conditionalFormatting>
  <conditionalFormatting sqref="E215:G215">
    <cfRule type="cellIs" dxfId="101" priority="90" stopIfTrue="1" operator="equal">
      <formula>0</formula>
    </cfRule>
  </conditionalFormatting>
  <conditionalFormatting sqref="E216:G216">
    <cfRule type="cellIs" dxfId="100" priority="89" stopIfTrue="1" operator="equal">
      <formula>0</formula>
    </cfRule>
  </conditionalFormatting>
  <conditionalFormatting sqref="E217:G217">
    <cfRule type="cellIs" dxfId="99" priority="88" stopIfTrue="1" operator="equal">
      <formula>0</formula>
    </cfRule>
  </conditionalFormatting>
  <conditionalFormatting sqref="E218:G218">
    <cfRule type="cellIs" dxfId="98" priority="87" stopIfTrue="1" operator="equal">
      <formula>0</formula>
    </cfRule>
  </conditionalFormatting>
  <conditionalFormatting sqref="E219:G219">
    <cfRule type="cellIs" dxfId="97" priority="86" stopIfTrue="1" operator="equal">
      <formula>0</formula>
    </cfRule>
  </conditionalFormatting>
  <conditionalFormatting sqref="E220:G220">
    <cfRule type="cellIs" dxfId="96" priority="85" stopIfTrue="1" operator="equal">
      <formula>0</formula>
    </cfRule>
  </conditionalFormatting>
  <conditionalFormatting sqref="E221:G221">
    <cfRule type="cellIs" dxfId="95" priority="84" stopIfTrue="1" operator="equal">
      <formula>0</formula>
    </cfRule>
  </conditionalFormatting>
  <conditionalFormatting sqref="E222:G222">
    <cfRule type="cellIs" dxfId="94" priority="83" stopIfTrue="1" operator="equal">
      <formula>0</formula>
    </cfRule>
  </conditionalFormatting>
  <conditionalFormatting sqref="E223:G223">
    <cfRule type="cellIs" dxfId="93" priority="82" stopIfTrue="1" operator="equal">
      <formula>0</formula>
    </cfRule>
  </conditionalFormatting>
  <conditionalFormatting sqref="E224:G224">
    <cfRule type="cellIs" dxfId="92" priority="81" stopIfTrue="1" operator="equal">
      <formula>0</formula>
    </cfRule>
  </conditionalFormatting>
  <conditionalFormatting sqref="E225:G225">
    <cfRule type="cellIs" dxfId="91" priority="80" stopIfTrue="1" operator="equal">
      <formula>0</formula>
    </cfRule>
  </conditionalFormatting>
  <conditionalFormatting sqref="E226:G226">
    <cfRule type="cellIs" dxfId="90" priority="79" stopIfTrue="1" operator="equal">
      <formula>0</formula>
    </cfRule>
  </conditionalFormatting>
  <conditionalFormatting sqref="E227:G227">
    <cfRule type="cellIs" dxfId="89" priority="78" stopIfTrue="1" operator="equal">
      <formula>0</formula>
    </cfRule>
  </conditionalFormatting>
  <conditionalFormatting sqref="E228:G228">
    <cfRule type="cellIs" dxfId="88" priority="77" stopIfTrue="1" operator="equal">
      <formula>0</formula>
    </cfRule>
  </conditionalFormatting>
  <conditionalFormatting sqref="E229:G229">
    <cfRule type="cellIs" dxfId="87" priority="76" stopIfTrue="1" operator="equal">
      <formula>0</formula>
    </cfRule>
  </conditionalFormatting>
  <conditionalFormatting sqref="E231:G231">
    <cfRule type="cellIs" dxfId="86" priority="75" stopIfTrue="1" operator="equal">
      <formula>0</formula>
    </cfRule>
  </conditionalFormatting>
  <conditionalFormatting sqref="G15">
    <cfRule type="cellIs" dxfId="85" priority="74" stopIfTrue="1" operator="equal">
      <formula>0</formula>
    </cfRule>
  </conditionalFormatting>
  <conditionalFormatting sqref="G32">
    <cfRule type="cellIs" dxfId="84" priority="73" stopIfTrue="1" operator="equal">
      <formula>0</formula>
    </cfRule>
  </conditionalFormatting>
  <conditionalFormatting sqref="G37">
    <cfRule type="cellIs" dxfId="83" priority="72" stopIfTrue="1" operator="equal">
      <formula>0</formula>
    </cfRule>
  </conditionalFormatting>
  <conditionalFormatting sqref="G50">
    <cfRule type="cellIs" dxfId="82" priority="71" stopIfTrue="1" operator="equal">
      <formula>0</formula>
    </cfRule>
  </conditionalFormatting>
  <conditionalFormatting sqref="G66">
    <cfRule type="cellIs" dxfId="81" priority="70" stopIfTrue="1" operator="equal">
      <formula>0</formula>
    </cfRule>
  </conditionalFormatting>
  <conditionalFormatting sqref="G72">
    <cfRule type="cellIs" dxfId="80" priority="69" stopIfTrue="1" operator="equal">
      <formula>0</formula>
    </cfRule>
  </conditionalFormatting>
  <conditionalFormatting sqref="G81">
    <cfRule type="cellIs" dxfId="79" priority="68" stopIfTrue="1" operator="equal">
      <formula>0</formula>
    </cfRule>
  </conditionalFormatting>
  <conditionalFormatting sqref="G89">
    <cfRule type="cellIs" dxfId="78" priority="67" stopIfTrue="1" operator="equal">
      <formula>0</formula>
    </cfRule>
  </conditionalFormatting>
  <conditionalFormatting sqref="G97">
    <cfRule type="cellIs" dxfId="77" priority="66" stopIfTrue="1" operator="equal">
      <formula>0</formula>
    </cfRule>
  </conditionalFormatting>
  <conditionalFormatting sqref="G104">
    <cfRule type="cellIs" dxfId="76" priority="65" stopIfTrue="1" operator="equal">
      <formula>0</formula>
    </cfRule>
  </conditionalFormatting>
  <conditionalFormatting sqref="G111">
    <cfRule type="cellIs" dxfId="75" priority="64" stopIfTrue="1" operator="equal">
      <formula>0</formula>
    </cfRule>
  </conditionalFormatting>
  <conditionalFormatting sqref="G115">
    <cfRule type="cellIs" dxfId="74" priority="63" stopIfTrue="1" operator="equal">
      <formula>0</formula>
    </cfRule>
  </conditionalFormatting>
  <conditionalFormatting sqref="G119">
    <cfRule type="cellIs" dxfId="73" priority="62" stopIfTrue="1" operator="equal">
      <formula>0</formula>
    </cfRule>
  </conditionalFormatting>
  <conditionalFormatting sqref="G125">
    <cfRule type="cellIs" dxfId="72" priority="61" stopIfTrue="1" operator="equal">
      <formula>0</formula>
    </cfRule>
  </conditionalFormatting>
  <conditionalFormatting sqref="G129">
    <cfRule type="cellIs" dxfId="71" priority="60" stopIfTrue="1" operator="equal">
      <formula>0</formula>
    </cfRule>
  </conditionalFormatting>
  <conditionalFormatting sqref="G135">
    <cfRule type="cellIs" dxfId="70" priority="59" stopIfTrue="1" operator="equal">
      <formula>0</formula>
    </cfRule>
  </conditionalFormatting>
  <conditionalFormatting sqref="G144">
    <cfRule type="cellIs" dxfId="69" priority="58" stopIfTrue="1" operator="equal">
      <formula>0</formula>
    </cfRule>
  </conditionalFormatting>
  <conditionalFormatting sqref="G151">
    <cfRule type="cellIs" dxfId="68" priority="57" stopIfTrue="1" operator="equal">
      <formula>0</formula>
    </cfRule>
  </conditionalFormatting>
  <conditionalFormatting sqref="G154">
    <cfRule type="cellIs" dxfId="67" priority="56" stopIfTrue="1" operator="equal">
      <formula>0</formula>
    </cfRule>
  </conditionalFormatting>
  <conditionalFormatting sqref="G159">
    <cfRule type="cellIs" dxfId="66" priority="55" stopIfTrue="1" operator="equal">
      <formula>0</formula>
    </cfRule>
  </conditionalFormatting>
  <conditionalFormatting sqref="G165">
    <cfRule type="cellIs" dxfId="65" priority="54" stopIfTrue="1" operator="equal">
      <formula>0</formula>
    </cfRule>
  </conditionalFormatting>
  <conditionalFormatting sqref="G169">
    <cfRule type="cellIs" dxfId="64" priority="53" stopIfTrue="1" operator="equal">
      <formula>0</formula>
    </cfRule>
  </conditionalFormatting>
  <conditionalFormatting sqref="G172">
    <cfRule type="cellIs" dxfId="63" priority="52" stopIfTrue="1" operator="equal">
      <formula>0</formula>
    </cfRule>
  </conditionalFormatting>
  <conditionalFormatting sqref="G188">
    <cfRule type="cellIs" dxfId="62" priority="51" stopIfTrue="1" operator="equal">
      <formula>0</formula>
    </cfRule>
  </conditionalFormatting>
  <conditionalFormatting sqref="G202">
    <cfRule type="cellIs" dxfId="61" priority="50" stopIfTrue="1" operator="equal">
      <formula>0</formula>
    </cfRule>
  </conditionalFormatting>
  <conditionalFormatting sqref="G208">
    <cfRule type="cellIs" dxfId="60" priority="49" stopIfTrue="1" operator="equal">
      <formula>0</formula>
    </cfRule>
  </conditionalFormatting>
  <conditionalFormatting sqref="G212">
    <cfRule type="cellIs" dxfId="59" priority="48" stopIfTrue="1" operator="equal">
      <formula>0</formula>
    </cfRule>
  </conditionalFormatting>
  <conditionalFormatting sqref="G216">
    <cfRule type="cellIs" dxfId="58" priority="47" stopIfTrue="1" operator="equal">
      <formula>0</formula>
    </cfRule>
  </conditionalFormatting>
  <conditionalFormatting sqref="G17:G30">
    <cfRule type="cellIs" dxfId="57" priority="46" stopIfTrue="1" operator="equal">
      <formula>0</formula>
    </cfRule>
  </conditionalFormatting>
  <conditionalFormatting sqref="G33:G36">
    <cfRule type="cellIs" dxfId="56" priority="45" stopIfTrue="1" operator="equal">
      <formula>0</formula>
    </cfRule>
  </conditionalFormatting>
  <conditionalFormatting sqref="G41:G46">
    <cfRule type="cellIs" dxfId="55" priority="44" stopIfTrue="1" operator="equal">
      <formula>0</formula>
    </cfRule>
  </conditionalFormatting>
  <conditionalFormatting sqref="G51:G62">
    <cfRule type="cellIs" dxfId="54" priority="43" stopIfTrue="1" operator="equal">
      <formula>0</formula>
    </cfRule>
  </conditionalFormatting>
  <conditionalFormatting sqref="G63:G65">
    <cfRule type="cellIs" dxfId="53" priority="42" stopIfTrue="1" operator="equal">
      <formula>0</formula>
    </cfRule>
  </conditionalFormatting>
  <conditionalFormatting sqref="G67:G68">
    <cfRule type="cellIs" dxfId="52" priority="41" stopIfTrue="1" operator="equal">
      <formula>0</formula>
    </cfRule>
  </conditionalFormatting>
  <conditionalFormatting sqref="G73:G80">
    <cfRule type="cellIs" dxfId="51" priority="40" stopIfTrue="1" operator="equal">
      <formula>0</formula>
    </cfRule>
  </conditionalFormatting>
  <conditionalFormatting sqref="G82:G88">
    <cfRule type="cellIs" dxfId="50" priority="39" stopIfTrue="1" operator="equal">
      <formula>0</formula>
    </cfRule>
  </conditionalFormatting>
  <conditionalFormatting sqref="G90:G96">
    <cfRule type="cellIs" dxfId="49" priority="38" stopIfTrue="1" operator="equal">
      <formula>0</formula>
    </cfRule>
  </conditionalFormatting>
  <conditionalFormatting sqref="G98:G103">
    <cfRule type="cellIs" dxfId="48" priority="37" stopIfTrue="1" operator="equal">
      <formula>0</formula>
    </cfRule>
  </conditionalFormatting>
  <conditionalFormatting sqref="G109:G110">
    <cfRule type="cellIs" dxfId="47" priority="36" stopIfTrue="1" operator="equal">
      <formula>0</formula>
    </cfRule>
  </conditionalFormatting>
  <conditionalFormatting sqref="G112:G114">
    <cfRule type="cellIs" dxfId="46" priority="35" stopIfTrue="1" operator="equal">
      <formula>0</formula>
    </cfRule>
  </conditionalFormatting>
  <conditionalFormatting sqref="G116:G118">
    <cfRule type="cellIs" dxfId="45" priority="34" stopIfTrue="1" operator="equal">
      <formula>0</formula>
    </cfRule>
  </conditionalFormatting>
  <conditionalFormatting sqref="G120:G122">
    <cfRule type="cellIs" dxfId="44" priority="33" stopIfTrue="1" operator="equal">
      <formula>0</formula>
    </cfRule>
  </conditionalFormatting>
  <conditionalFormatting sqref="G123:G124">
    <cfRule type="cellIs" dxfId="43" priority="32" stopIfTrue="1" operator="equal">
      <formula>0</formula>
    </cfRule>
  </conditionalFormatting>
  <conditionalFormatting sqref="G126:G128">
    <cfRule type="cellIs" dxfId="42" priority="31" stopIfTrue="1" operator="equal">
      <formula>0</formula>
    </cfRule>
  </conditionalFormatting>
  <conditionalFormatting sqref="G130:G132">
    <cfRule type="cellIs" dxfId="41" priority="30" stopIfTrue="1" operator="equal">
      <formula>0</formula>
    </cfRule>
  </conditionalFormatting>
  <conditionalFormatting sqref="G130:G132">
    <cfRule type="cellIs" dxfId="40" priority="29" stopIfTrue="1" operator="equal">
      <formula>0</formula>
    </cfRule>
  </conditionalFormatting>
  <conditionalFormatting sqref="G136:G139">
    <cfRule type="cellIs" dxfId="39" priority="28" stopIfTrue="1" operator="equal">
      <formula>0</formula>
    </cfRule>
  </conditionalFormatting>
  <conditionalFormatting sqref="G136:G139">
    <cfRule type="cellIs" dxfId="38" priority="27" stopIfTrue="1" operator="equal">
      <formula>0</formula>
    </cfRule>
  </conditionalFormatting>
  <conditionalFormatting sqref="G142">
    <cfRule type="cellIs" dxfId="37" priority="26" stopIfTrue="1" operator="equal">
      <formula>0</formula>
    </cfRule>
  </conditionalFormatting>
  <conditionalFormatting sqref="G142">
    <cfRule type="cellIs" dxfId="36" priority="25" stopIfTrue="1" operator="equal">
      <formula>0</formula>
    </cfRule>
  </conditionalFormatting>
  <conditionalFormatting sqref="G143">
    <cfRule type="cellIs" dxfId="35" priority="24" stopIfTrue="1" operator="equal">
      <formula>0</formula>
    </cfRule>
  </conditionalFormatting>
  <conditionalFormatting sqref="G143">
    <cfRule type="cellIs" dxfId="34" priority="23" stopIfTrue="1" operator="equal">
      <formula>0</formula>
    </cfRule>
  </conditionalFormatting>
  <conditionalFormatting sqref="G145:G148">
    <cfRule type="cellIs" dxfId="33" priority="22" stopIfTrue="1" operator="equal">
      <formula>0</formula>
    </cfRule>
  </conditionalFormatting>
  <conditionalFormatting sqref="G145:G148">
    <cfRule type="cellIs" dxfId="32" priority="21" stopIfTrue="1" operator="equal">
      <formula>0</formula>
    </cfRule>
  </conditionalFormatting>
  <conditionalFormatting sqref="G152:G153">
    <cfRule type="cellIs" dxfId="31" priority="20" stopIfTrue="1" operator="equal">
      <formula>0</formula>
    </cfRule>
  </conditionalFormatting>
  <conditionalFormatting sqref="G152:G153">
    <cfRule type="cellIs" dxfId="30" priority="19" stopIfTrue="1" operator="equal">
      <formula>0</formula>
    </cfRule>
  </conditionalFormatting>
  <conditionalFormatting sqref="G155:G158">
    <cfRule type="cellIs" dxfId="29" priority="18" stopIfTrue="1" operator="equal">
      <formula>0</formula>
    </cfRule>
  </conditionalFormatting>
  <conditionalFormatting sqref="G155:G158">
    <cfRule type="cellIs" dxfId="28" priority="17" stopIfTrue="1" operator="equal">
      <formula>0</formula>
    </cfRule>
  </conditionalFormatting>
  <conditionalFormatting sqref="G160:G164">
    <cfRule type="cellIs" dxfId="27" priority="16" stopIfTrue="1" operator="equal">
      <formula>0</formula>
    </cfRule>
  </conditionalFormatting>
  <conditionalFormatting sqref="G160:G164">
    <cfRule type="cellIs" dxfId="26" priority="15" stopIfTrue="1" operator="equal">
      <formula>0</formula>
    </cfRule>
  </conditionalFormatting>
  <conditionalFormatting sqref="G166:G168">
    <cfRule type="cellIs" dxfId="25" priority="14" stopIfTrue="1" operator="equal">
      <formula>0</formula>
    </cfRule>
  </conditionalFormatting>
  <conditionalFormatting sqref="G166:G168">
    <cfRule type="cellIs" dxfId="24" priority="13" stopIfTrue="1" operator="equal">
      <formula>0</formula>
    </cfRule>
  </conditionalFormatting>
  <conditionalFormatting sqref="G173:G184">
    <cfRule type="cellIs" dxfId="23" priority="12" stopIfTrue="1" operator="equal">
      <formula>0</formula>
    </cfRule>
  </conditionalFormatting>
  <conditionalFormatting sqref="G173:G184">
    <cfRule type="cellIs" dxfId="22" priority="11" stopIfTrue="1" operator="equal">
      <formula>0</formula>
    </cfRule>
  </conditionalFormatting>
  <conditionalFormatting sqref="G185:G187">
    <cfRule type="cellIs" dxfId="21" priority="10" stopIfTrue="1" operator="equal">
      <formula>0</formula>
    </cfRule>
  </conditionalFormatting>
  <conditionalFormatting sqref="G185:G187">
    <cfRule type="cellIs" dxfId="20" priority="9" stopIfTrue="1" operator="equal">
      <formula>0</formula>
    </cfRule>
  </conditionalFormatting>
  <conditionalFormatting sqref="G189:G201">
    <cfRule type="cellIs" dxfId="19" priority="8" stopIfTrue="1" operator="equal">
      <formula>0</formula>
    </cfRule>
  </conditionalFormatting>
  <conditionalFormatting sqref="G189:G201">
    <cfRule type="cellIs" dxfId="18" priority="7" stopIfTrue="1" operator="equal">
      <formula>0</formula>
    </cfRule>
  </conditionalFormatting>
  <conditionalFormatting sqref="G203:G207">
    <cfRule type="cellIs" dxfId="17" priority="6" stopIfTrue="1" operator="equal">
      <formula>0</formula>
    </cfRule>
  </conditionalFormatting>
  <conditionalFormatting sqref="G203:G207">
    <cfRule type="cellIs" dxfId="16" priority="5" stopIfTrue="1" operator="equal">
      <formula>0</formula>
    </cfRule>
  </conditionalFormatting>
  <conditionalFormatting sqref="G209:G211">
    <cfRule type="cellIs" dxfId="15" priority="4" stopIfTrue="1" operator="equal">
      <formula>0</formula>
    </cfRule>
  </conditionalFormatting>
  <conditionalFormatting sqref="G209:G211">
    <cfRule type="cellIs" dxfId="14" priority="3" stopIfTrue="1" operator="equal">
      <formula>0</formula>
    </cfRule>
  </conditionalFormatting>
  <conditionalFormatting sqref="G213:G215">
    <cfRule type="cellIs" dxfId="13" priority="2" stopIfTrue="1" operator="equal">
      <formula>0</formula>
    </cfRule>
  </conditionalFormatting>
  <conditionalFormatting sqref="G213:G215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opLeftCell="A43" zoomScaleNormal="100" workbookViewId="0">
      <selection activeCell="E34" sqref="E34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19</v>
      </c>
      <c r="B1" s="137"/>
      <c r="C1" s="137"/>
      <c r="D1" s="137"/>
      <c r="E1" s="137"/>
      <c r="F1" s="137"/>
    </row>
    <row r="2" spans="1:6" ht="13.15" customHeight="1">
      <c r="A2" s="118" t="s">
        <v>27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24" t="s">
        <v>4</v>
      </c>
      <c r="B4" s="127" t="s">
        <v>11</v>
      </c>
      <c r="C4" s="133" t="s">
        <v>26</v>
      </c>
      <c r="D4" s="121" t="s">
        <v>17</v>
      </c>
      <c r="E4" s="121" t="s">
        <v>12</v>
      </c>
      <c r="F4" s="110" t="s">
        <v>15</v>
      </c>
    </row>
    <row r="5" spans="1:6" ht="4.9000000000000004" customHeight="1">
      <c r="A5" s="125"/>
      <c r="B5" s="128"/>
      <c r="C5" s="134"/>
      <c r="D5" s="122"/>
      <c r="E5" s="122"/>
      <c r="F5" s="111"/>
    </row>
    <row r="6" spans="1:6" ht="6" customHeight="1">
      <c r="A6" s="125"/>
      <c r="B6" s="128"/>
      <c r="C6" s="134"/>
      <c r="D6" s="122"/>
      <c r="E6" s="122"/>
      <c r="F6" s="111"/>
    </row>
    <row r="7" spans="1:6" ht="4.9000000000000004" customHeight="1">
      <c r="A7" s="125"/>
      <c r="B7" s="128"/>
      <c r="C7" s="134"/>
      <c r="D7" s="122"/>
      <c r="E7" s="122"/>
      <c r="F7" s="111"/>
    </row>
    <row r="8" spans="1:6" ht="6" customHeight="1">
      <c r="A8" s="125"/>
      <c r="B8" s="128"/>
      <c r="C8" s="134"/>
      <c r="D8" s="122"/>
      <c r="E8" s="122"/>
      <c r="F8" s="111"/>
    </row>
    <row r="9" spans="1:6" ht="6" customHeight="1">
      <c r="A9" s="125"/>
      <c r="B9" s="128"/>
      <c r="C9" s="134"/>
      <c r="D9" s="122"/>
      <c r="E9" s="122"/>
      <c r="F9" s="111"/>
    </row>
    <row r="10" spans="1:6" ht="18" customHeight="1">
      <c r="A10" s="126"/>
      <c r="B10" s="129"/>
      <c r="C10" s="138"/>
      <c r="D10" s="123"/>
      <c r="E10" s="123"/>
      <c r="F10" s="112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466</v>
      </c>
      <c r="B12" s="100" t="s">
        <v>467</v>
      </c>
      <c r="C12" s="104" t="s">
        <v>187</v>
      </c>
      <c r="D12" s="101">
        <v>749300</v>
      </c>
      <c r="E12" s="101">
        <v>-4037566.78</v>
      </c>
      <c r="F12" s="102">
        <v>4786866.78</v>
      </c>
    </row>
    <row r="13" spans="1:6">
      <c r="A13" s="65" t="s">
        <v>42</v>
      </c>
      <c r="B13" s="61"/>
      <c r="C13" s="62"/>
      <c r="D13" s="63"/>
      <c r="E13" s="63"/>
      <c r="F13" s="64"/>
    </row>
    <row r="14" spans="1:6" ht="22.5">
      <c r="A14" s="93" t="s">
        <v>468</v>
      </c>
      <c r="B14" s="105" t="s">
        <v>469</v>
      </c>
      <c r="C14" s="106" t="s">
        <v>187</v>
      </c>
      <c r="D14" s="96">
        <v>749300</v>
      </c>
      <c r="E14" s="96" t="s">
        <v>53</v>
      </c>
      <c r="F14" s="98">
        <v>749300</v>
      </c>
    </row>
    <row r="15" spans="1:6">
      <c r="A15" s="65" t="s">
        <v>470</v>
      </c>
      <c r="B15" s="61"/>
      <c r="C15" s="62"/>
      <c r="D15" s="63"/>
      <c r="E15" s="63"/>
      <c r="F15" s="64"/>
    </row>
    <row r="16" spans="1:6" ht="33.75">
      <c r="A16" s="56" t="s">
        <v>471</v>
      </c>
      <c r="B16" s="60" t="s">
        <v>469</v>
      </c>
      <c r="C16" s="59" t="s">
        <v>472</v>
      </c>
      <c r="D16" s="58">
        <v>1888000</v>
      </c>
      <c r="E16" s="58" t="s">
        <v>53</v>
      </c>
      <c r="F16" s="57">
        <v>1888000</v>
      </c>
    </row>
    <row r="17" spans="1:6" ht="33.75">
      <c r="A17" s="41" t="s">
        <v>473</v>
      </c>
      <c r="B17" s="37" t="s">
        <v>469</v>
      </c>
      <c r="C17" s="54" t="s">
        <v>474</v>
      </c>
      <c r="D17" s="39">
        <v>-1138700</v>
      </c>
      <c r="E17" s="39" t="s">
        <v>53</v>
      </c>
      <c r="F17" s="55">
        <v>-1138700</v>
      </c>
    </row>
    <row r="18" spans="1:6">
      <c r="A18" s="93" t="s">
        <v>475</v>
      </c>
      <c r="B18" s="105" t="s">
        <v>476</v>
      </c>
      <c r="C18" s="106" t="s">
        <v>187</v>
      </c>
      <c r="D18" s="96" t="s">
        <v>53</v>
      </c>
      <c r="E18" s="96" t="s">
        <v>53</v>
      </c>
      <c r="F18" s="98" t="s">
        <v>53</v>
      </c>
    </row>
    <row r="19" spans="1:6">
      <c r="A19" s="103" t="s">
        <v>477</v>
      </c>
      <c r="B19" s="100" t="s">
        <v>478</v>
      </c>
      <c r="C19" s="104" t="s">
        <v>479</v>
      </c>
      <c r="D19" s="101" t="s">
        <v>53</v>
      </c>
      <c r="E19" s="101">
        <v>-4037566.78</v>
      </c>
      <c r="F19" s="102" t="s">
        <v>53</v>
      </c>
    </row>
    <row r="20" spans="1:6" ht="22.5">
      <c r="A20" s="103" t="s">
        <v>480</v>
      </c>
      <c r="B20" s="100" t="s">
        <v>478</v>
      </c>
      <c r="C20" s="104" t="s">
        <v>481</v>
      </c>
      <c r="D20" s="101" t="s">
        <v>53</v>
      </c>
      <c r="E20" s="101">
        <v>-4037566.78</v>
      </c>
      <c r="F20" s="102" t="s">
        <v>53</v>
      </c>
    </row>
    <row r="21" spans="1:6" ht="45">
      <c r="A21" s="103" t="s">
        <v>482</v>
      </c>
      <c r="B21" s="100" t="s">
        <v>478</v>
      </c>
      <c r="C21" s="104" t="s">
        <v>483</v>
      </c>
      <c r="D21" s="101" t="s">
        <v>53</v>
      </c>
      <c r="E21" s="101" t="s">
        <v>53</v>
      </c>
      <c r="F21" s="102" t="s">
        <v>53</v>
      </c>
    </row>
    <row r="22" spans="1:6">
      <c r="A22" s="103" t="s">
        <v>484</v>
      </c>
      <c r="B22" s="100" t="s">
        <v>485</v>
      </c>
      <c r="C22" s="104" t="s">
        <v>486</v>
      </c>
      <c r="D22" s="101">
        <v>-24491128</v>
      </c>
      <c r="E22" s="101">
        <v>-14563001.5</v>
      </c>
      <c r="F22" s="102" t="s">
        <v>465</v>
      </c>
    </row>
    <row r="23" spans="1:6" ht="22.5">
      <c r="A23" s="41" t="s">
        <v>487</v>
      </c>
      <c r="B23" s="37" t="s">
        <v>485</v>
      </c>
      <c r="C23" s="54" t="s">
        <v>488</v>
      </c>
      <c r="D23" s="39">
        <v>-24491128</v>
      </c>
      <c r="E23" s="39">
        <v>-14563001.5</v>
      </c>
      <c r="F23" s="55" t="s">
        <v>465</v>
      </c>
    </row>
    <row r="24" spans="1:6">
      <c r="A24" s="103" t="s">
        <v>489</v>
      </c>
      <c r="B24" s="100" t="s">
        <v>490</v>
      </c>
      <c r="C24" s="104" t="s">
        <v>491</v>
      </c>
      <c r="D24" s="101">
        <v>24491128</v>
      </c>
      <c r="E24" s="101">
        <v>10525434.720000001</v>
      </c>
      <c r="F24" s="102" t="s">
        <v>465</v>
      </c>
    </row>
    <row r="25" spans="1:6" ht="23.25" thickBot="1">
      <c r="A25" s="41" t="s">
        <v>492</v>
      </c>
      <c r="B25" s="37" t="s">
        <v>490</v>
      </c>
      <c r="C25" s="54" t="s">
        <v>493</v>
      </c>
      <c r="D25" s="39">
        <v>24491128</v>
      </c>
      <c r="E25" s="39">
        <v>10525434.720000001</v>
      </c>
      <c r="F25" s="55" t="s">
        <v>465</v>
      </c>
    </row>
    <row r="26" spans="1:6" ht="13.15" customHeight="1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494</v>
      </c>
      <c r="B1" s="1" t="s">
        <v>2</v>
      </c>
    </row>
    <row r="2" spans="1:2">
      <c r="A2" t="s">
        <v>495</v>
      </c>
      <c r="B2" s="1" t="s">
        <v>496</v>
      </c>
    </row>
    <row r="3" spans="1:2">
      <c r="A3" t="s">
        <v>497</v>
      </c>
      <c r="B3" s="1" t="s">
        <v>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2016-09-07T13:45:22Z</cp:lastPrinted>
  <dcterms:created xsi:type="dcterms:W3CDTF">1999-06-18T11:49:53Z</dcterms:created>
  <dcterms:modified xsi:type="dcterms:W3CDTF">2016-09-07T13:49:14Z</dcterms:modified>
</cp:coreProperties>
</file>