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4415" yWindow="30" windowWidth="15300" windowHeight="9075"/>
  </bookViews>
  <sheets>
    <sheet name="Доходы" sheetId="10" r:id="rId1"/>
    <sheet name="Расходы" sheetId="11" r:id="rId2"/>
    <sheet name="Источники" sheetId="12" r:id="rId3"/>
    <sheet name="КонсТабл" sheetId="13" r:id="rId4"/>
    <sheet name="ExportParams" sheetId="14" state="hidden" r:id="rId5"/>
  </sheets>
  <definedNames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Доходы!$I$7</definedName>
    <definedName name="FILE_NAME">#REF!</definedName>
    <definedName name="FIO" localSheetId="2">Источники!$E$25</definedName>
    <definedName name="FIO" localSheetId="1">Расходы!#REF!</definedName>
    <definedName name="FORM_CODE" localSheetId="0">Доходы!$I$2</definedName>
    <definedName name="FORM_CODE">#REF!</definedName>
    <definedName name="PARAMS" localSheetId="0">Доходы!$I$8</definedName>
    <definedName name="PARAMS">#REF!</definedName>
    <definedName name="PERIOD" localSheetId="0">Доходы!$I$3</definedName>
    <definedName name="PERIOD">#REF!</definedName>
    <definedName name="RANGE_NAMES" localSheetId="0">Доходы!$I$6</definedName>
    <definedName name="RANGE_NAMES">#REF!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Доходы!$I$1</definedName>
    <definedName name="REG_DATE">#REF!</definedName>
    <definedName name="REND_1" localSheetId="0">Доходы!$A$102</definedName>
    <definedName name="REND_1" localSheetId="2">Источники!$A$36</definedName>
    <definedName name="REND_1" localSheetId="3">КонсТабл!$B$77</definedName>
    <definedName name="REND_1" localSheetId="1">Расходы!$A$386</definedName>
    <definedName name="REND_1">#REF!</definedName>
    <definedName name="S_520" localSheetId="2">Источники!$A$14</definedName>
    <definedName name="S_620" localSheetId="2">Источники!$A$21</definedName>
    <definedName name="S_700" localSheetId="2">Источники!$A$22</definedName>
    <definedName name="S_700a" localSheetId="2">Источники!$A$23</definedName>
    <definedName name="S_700b" localSheetId="2">Источники!$A$24</definedName>
    <definedName name="S_710b" localSheetId="2">Источники!$A$30</definedName>
    <definedName name="S_720b" localSheetId="2">Источники!$A$36</definedName>
    <definedName name="SIGN" localSheetId="2">Источники!$A$25:$E$26</definedName>
    <definedName name="SIGN" localSheetId="1">Расходы!$A$20:$D$22</definedName>
    <definedName name="SRC_CODE" localSheetId="0">Доходы!$I$5</definedName>
    <definedName name="SRC_CODE">#REF!</definedName>
    <definedName name="SRC_KIND" localSheetId="0">Доходы!$I$4</definedName>
    <definedName name="SRC_KIND">#REF!</definedName>
    <definedName name="_xlnm.Print_Area" localSheetId="3">КонсТабл!$A$1:$D$77</definedName>
  </definedNames>
  <calcPr calcId="125725" refMode="R1C1"/>
</workbook>
</file>

<file path=xl/calcChain.xml><?xml version="1.0" encoding="utf-8"?>
<calcChain xmlns="http://schemas.openxmlformats.org/spreadsheetml/2006/main">
  <c r="D7" i="13"/>
  <c r="D56"/>
  <c r="G377" i="11"/>
  <c r="G376"/>
  <c r="G375"/>
  <c r="G374"/>
  <c r="G372"/>
  <c r="G371"/>
  <c r="G370"/>
  <c r="G369"/>
  <c r="G367"/>
  <c r="G366"/>
  <c r="G365"/>
  <c r="G363"/>
  <c r="G362"/>
  <c r="G361"/>
  <c r="G359"/>
  <c r="G358"/>
  <c r="G357"/>
  <c r="G352"/>
  <c r="G349"/>
  <c r="G344"/>
  <c r="G343"/>
  <c r="G342"/>
  <c r="G340"/>
  <c r="G339"/>
  <c r="G338"/>
  <c r="G336"/>
  <c r="G335"/>
  <c r="G329"/>
  <c r="G328"/>
  <c r="G327"/>
  <c r="G326"/>
  <c r="G325"/>
  <c r="G324"/>
  <c r="G322"/>
  <c r="G321"/>
  <c r="G320"/>
  <c r="G318"/>
  <c r="G317"/>
  <c r="G316"/>
  <c r="G315"/>
  <c r="G311"/>
  <c r="G310"/>
  <c r="G309"/>
  <c r="G308"/>
  <c r="G307"/>
  <c r="G306"/>
  <c r="G305"/>
  <c r="G304"/>
  <c r="G303"/>
  <c r="G302"/>
  <c r="G300"/>
  <c r="G299"/>
  <c r="G295"/>
  <c r="G294"/>
  <c r="G293"/>
  <c r="G292"/>
  <c r="G291"/>
  <c r="G290"/>
  <c r="G289"/>
  <c r="G288"/>
  <c r="G287"/>
  <c r="G286"/>
  <c r="G285"/>
  <c r="G284"/>
  <c r="G283"/>
  <c r="G278"/>
  <c r="G281"/>
  <c r="G280"/>
  <c r="G279"/>
  <c r="G277"/>
  <c r="G276"/>
  <c r="G275"/>
  <c r="G273"/>
  <c r="G272"/>
  <c r="G271"/>
  <c r="G270"/>
  <c r="G269"/>
  <c r="G268"/>
  <c r="G266"/>
  <c r="G265"/>
  <c r="G264"/>
  <c r="G263"/>
  <c r="G262"/>
  <c r="G261"/>
  <c r="G260"/>
  <c r="G259"/>
  <c r="G257"/>
  <c r="G256"/>
  <c r="G255"/>
  <c r="G245"/>
  <c r="G244"/>
  <c r="G243"/>
  <c r="G242"/>
  <c r="G241"/>
  <c r="G240"/>
  <c r="G238"/>
  <c r="G237"/>
  <c r="G236"/>
  <c r="G232"/>
  <c r="G231"/>
  <c r="G230"/>
  <c r="G229"/>
  <c r="G228"/>
  <c r="G227"/>
  <c r="G226"/>
  <c r="G225"/>
  <c r="G223"/>
  <c r="G222"/>
  <c r="G221"/>
  <c r="G219"/>
  <c r="G218"/>
  <c r="G217"/>
  <c r="G215"/>
  <c r="G214"/>
  <c r="G213"/>
  <c r="G212"/>
  <c r="G211"/>
  <c r="G210"/>
  <c r="G208"/>
  <c r="G207"/>
  <c r="G206"/>
  <c r="G205"/>
  <c r="G204"/>
  <c r="G203"/>
  <c r="G202"/>
  <c r="G201"/>
  <c r="G200"/>
  <c r="G194"/>
  <c r="G192"/>
  <c r="G191"/>
  <c r="G190"/>
  <c r="G188"/>
  <c r="G187"/>
  <c r="G186"/>
  <c r="G184"/>
  <c r="G183"/>
  <c r="G182"/>
  <c r="G180"/>
  <c r="G179"/>
  <c r="G178"/>
  <c r="G177"/>
  <c r="G176"/>
  <c r="G175"/>
  <c r="G169"/>
  <c r="G168"/>
  <c r="G167"/>
  <c r="G166"/>
  <c r="G165"/>
  <c r="G164"/>
  <c r="G163"/>
  <c r="G162"/>
  <c r="G160"/>
  <c r="G159"/>
  <c r="G158"/>
  <c r="G153"/>
  <c r="G152"/>
  <c r="G151"/>
  <c r="G149"/>
  <c r="G148"/>
  <c r="G147"/>
  <c r="G146"/>
  <c r="G144"/>
  <c r="G143"/>
  <c r="G142"/>
  <c r="G141"/>
  <c r="G140"/>
  <c r="G139"/>
  <c r="G138"/>
  <c r="G133"/>
  <c r="G132"/>
  <c r="G131"/>
  <c r="G128"/>
  <c r="G127"/>
  <c r="G126"/>
  <c r="G125"/>
  <c r="G120"/>
  <c r="G119"/>
  <c r="G118"/>
  <c r="G116"/>
  <c r="G115"/>
  <c r="G113"/>
  <c r="G112"/>
  <c r="G110"/>
  <c r="G109"/>
  <c r="G108"/>
  <c r="G106"/>
  <c r="G105"/>
  <c r="G103"/>
  <c r="G102"/>
  <c r="G101"/>
  <c r="G100"/>
  <c r="G99"/>
  <c r="G98"/>
  <c r="G96"/>
  <c r="G94"/>
  <c r="G93"/>
  <c r="G92"/>
  <c r="G91"/>
  <c r="G90"/>
  <c r="G89"/>
  <c r="G87"/>
  <c r="G86"/>
  <c r="G85"/>
  <c r="G83"/>
  <c r="G82"/>
  <c r="G81"/>
  <c r="G80"/>
  <c r="G75"/>
  <c r="G74"/>
  <c r="G73"/>
  <c r="G69"/>
  <c r="G68"/>
  <c r="G67"/>
  <c r="G66"/>
  <c r="G62"/>
  <c r="G61"/>
  <c r="G60"/>
  <c r="G59"/>
  <c r="G53"/>
  <c r="G52"/>
  <c r="G51"/>
  <c r="G50"/>
  <c r="G46"/>
  <c r="G45"/>
  <c r="G44"/>
  <c r="G43"/>
  <c r="G42"/>
  <c r="G41"/>
  <c r="G40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9"/>
  <c r="G18"/>
  <c r="G17"/>
  <c r="G16"/>
  <c r="G373"/>
  <c r="G368"/>
  <c r="G364"/>
  <c r="G360"/>
  <c r="G356"/>
  <c r="G348"/>
  <c r="G334"/>
  <c r="G323"/>
  <c r="G319"/>
  <c r="G314"/>
  <c r="G282"/>
  <c r="G274"/>
  <c r="G267"/>
  <c r="G258"/>
  <c r="G254"/>
  <c r="G239"/>
  <c r="G224"/>
  <c r="G220"/>
  <c r="G216"/>
  <c r="G209"/>
  <c r="G199"/>
  <c r="G185"/>
  <c r="G181"/>
  <c r="G174"/>
  <c r="G154"/>
  <c r="G150"/>
  <c r="G145"/>
  <c r="G137"/>
  <c r="G130"/>
  <c r="G124"/>
  <c r="G117"/>
  <c r="G114"/>
  <c r="G111"/>
  <c r="G107"/>
  <c r="G97"/>
  <c r="G88"/>
  <c r="G84"/>
  <c r="G79"/>
  <c r="G72"/>
  <c r="G65"/>
  <c r="G58"/>
  <c r="G49"/>
  <c r="G15"/>
  <c r="G13"/>
  <c r="G102" i="10"/>
  <c r="G101"/>
  <c r="G100"/>
  <c r="G99"/>
  <c r="G98"/>
  <c r="G97"/>
  <c r="G96"/>
  <c r="G95"/>
  <c r="G94"/>
  <c r="G93"/>
  <c r="G92"/>
  <c r="G91"/>
  <c r="G90"/>
  <c r="G89"/>
  <c r="G88"/>
  <c r="G87"/>
  <c r="G86"/>
  <c r="G85"/>
  <c r="G82"/>
  <c r="G81"/>
  <c r="G80"/>
  <c r="G79"/>
  <c r="G78"/>
  <c r="G77"/>
  <c r="G73"/>
  <c r="G72"/>
  <c r="G71"/>
  <c r="G70"/>
  <c r="G69"/>
  <c r="G68"/>
  <c r="G67"/>
  <c r="G66"/>
  <c r="G65"/>
  <c r="G64"/>
  <c r="G60"/>
  <c r="G58"/>
  <c r="G57"/>
  <c r="G56"/>
  <c r="G55"/>
  <c r="G54"/>
  <c r="G53"/>
  <c r="G52"/>
  <c r="G51"/>
  <c r="G48"/>
  <c r="G45"/>
  <c r="G44"/>
  <c r="G25"/>
  <c r="G24"/>
  <c r="G23"/>
  <c r="G22"/>
  <c r="G20"/>
  <c r="D45" i="13" l="1"/>
</calcChain>
</file>

<file path=xl/sharedStrings.xml><?xml version="1.0" encoding="utf-8"?>
<sst xmlns="http://schemas.openxmlformats.org/spreadsheetml/2006/main" count="1920" uniqueCount="773">
  <si>
    <t>383</t>
  </si>
  <si>
    <t>5</t>
  </si>
  <si>
    <t>КОДЫ</t>
  </si>
  <si>
    <t xml:space="preserve"> Наименование показателя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</si>
  <si>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</si>
  <si>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</si>
  <si>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</si>
  <si>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</si>
  <si>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</si>
  <si>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</si>
  <si>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Наименование бюджета:</t>
  </si>
  <si>
    <t>12</t>
  </si>
  <si>
    <t>0503317</t>
  </si>
  <si>
    <t>бюджеты городских и сельских поселений</t>
  </si>
  <si>
    <t>Форма 0503317  с.2</t>
  </si>
  <si>
    <t>1. Доходы бюджета</t>
  </si>
  <si>
    <t>2. Расходы бюджета</t>
  </si>
  <si>
    <t>Форма 0503317  с.3</t>
  </si>
  <si>
    <t>Периодичность: месячная</t>
  </si>
  <si>
    <t>из них:</t>
  </si>
  <si>
    <t>22</t>
  </si>
  <si>
    <t>23</t>
  </si>
  <si>
    <t>в том числе:</t>
  </si>
  <si>
    <t>Единица измерения: руб.</t>
  </si>
  <si>
    <t xml:space="preserve">Код дохода по бюджетной классификации </t>
  </si>
  <si>
    <t xml:space="preserve">Код расхода по бюджетной классификации </t>
  </si>
  <si>
    <t xml:space="preserve">Код источника финансирования по бюджетной классификации </t>
  </si>
  <si>
    <t>Наименование финансового органа:</t>
  </si>
  <si>
    <t>3. Источники финансирования дефицита бюджетов</t>
  </si>
  <si>
    <t>Выбытия</t>
  </si>
  <si>
    <t>Наименование показателя</t>
  </si>
  <si>
    <t>Код стро-ки</t>
  </si>
  <si>
    <t>3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</si>
  <si>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</si>
  <si>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</si>
  <si>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</si>
  <si>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</si>
  <si>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</si>
  <si>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</si>
  <si>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</si>
  <si>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</si>
  <si>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</si>
  <si>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</si>
  <si>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</si>
  <si>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</si>
  <si>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</si>
  <si>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</si>
  <si>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</si>
  <si>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</si>
  <si>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</si>
  <si>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</si>
  <si>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</si>
  <si>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</si>
  <si>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</si>
  <si>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</si>
  <si>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</si>
  <si>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</si>
  <si>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</si>
  <si>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</si>
  <si>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</si>
  <si>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</si>
  <si>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</si>
  <si>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</si>
  <si>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</si>
  <si>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</si>
  <si>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</si>
  <si>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</si>
  <si>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</si>
  <si>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</si>
  <si>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</si>
  <si>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</si>
  <si>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</si>
  <si>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</si>
  <si>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</si>
  <si>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</si>
  <si>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</si>
  <si>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</si>
  <si>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муниципальных районов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</si>
  <si>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</si>
  <si>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</si>
  <si>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</si>
  <si>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</si>
  <si>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</si>
  <si>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</si>
  <si>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</si>
  <si>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</si>
  <si>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</si>
  <si>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</si>
  <si>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Бюджеты городских и сельских поселений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</si>
  <si>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</si>
  <si>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</si>
  <si>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</si>
  <si>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</si>
  <si>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</si>
  <si>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</si>
  <si>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</si>
  <si>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</si>
  <si>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</si>
  <si>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</si>
  <si>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 территориального государственного внебюджетного фонда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</si>
  <si>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</si>
  <si>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</si>
  <si>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</si>
  <si>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</si>
  <si>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</si>
  <si>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</si>
  <si>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</si>
  <si>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</si>
  <si>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</si>
  <si>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</si>
  <si>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Социальное обеспечение</t>
  </si>
  <si>
    <t>Благоустройство</t>
  </si>
  <si>
    <t>Начисления на выплаты по оплате труда</t>
  </si>
  <si>
    <t>-</t>
  </si>
  <si>
    <t>x</t>
  </si>
  <si>
    <t xml:space="preserve">             по ОКТМО</t>
  </si>
  <si>
    <t>Бюджеты внутригородских муниципальных образований городов федерального значения</t>
  </si>
  <si>
    <t>RESPPERSONS&amp;=</t>
  </si>
  <si>
    <t>Комитет финансов администрации Кировского муниципального района Ленинградской области</t>
  </si>
  <si>
    <t>Бюджет муниципального образования Суховское сельское поселение Кировского муниципального района Ленинградской области</t>
  </si>
  <si>
    <t>01.09.2015</t>
  </si>
  <si>
    <t>02288910</t>
  </si>
  <si>
    <t/>
  </si>
  <si>
    <t>428</t>
  </si>
  <si>
    <t>1</t>
  </si>
  <si>
    <t>C:\428M01.txt</t>
  </si>
  <si>
    <t>Доходы - всего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</si>
  <si>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</si>
  <si>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</si>
  <si>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</si>
  <si>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</si>
  <si>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Налог на доходы физических лиц</t>
  </si>
  <si>
    <t>000 10102000010000 110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</si>
  <si>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</si>
  <si>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000 10102010010000 110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</si>
  <si>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</si>
  <si>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000 10102010011000 110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</si>
  <si>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</si>
  <si>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</si>
  <si>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</si>
  <si>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000 10102020011000 110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</si>
  <si>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</si>
  <si>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</si>
  <si>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</si>
  <si>
    <t>000 10102030011000 110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</si>
  <si>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</si>
  <si>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</si>
  <si>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</si>
  <si>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000 10102030013000 110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</si>
  <si>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</si>
  <si>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</si>
  <si>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</si>
  <si>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</si>
  <si>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</si>
  <si>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</si>
  <si>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</si>
  <si>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</si>
  <si>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</si>
  <si>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</si>
  <si>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</si>
  <si>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000 10302260010000 110</t>
  </si>
  <si>
    <t>Налоги на имущество</t>
  </si>
  <si>
    <t>000 10600000000000 000</t>
  </si>
  <si>
    <t>Налог на имущество физических лиц</t>
  </si>
  <si>
    <t>000 10601000000000 110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</si>
  <si>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</si>
  <si>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</si>
  <si>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</si>
  <si>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000 10601030101000 110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</si>
  <si>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</si>
  <si>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000 10601030102100 110</t>
  </si>
  <si>
    <t>Транспортный налог</t>
  </si>
  <si>
    <t>000 10604000020000 110</t>
  </si>
  <si>
    <t>Транспортный налог с организаций</t>
  </si>
  <si>
    <t>000 10604011020000 110</t>
  </si>
  <si>
    <t>Транспортный налог с организаций (сумма платежа)</t>
  </si>
  <si>
    <t>000 10604011021000 110</t>
  </si>
  <si>
    <t>Транспортный налог с организаций (пени по соответствующему платежу)</t>
  </si>
  <si>
    <t>000 10604011022100 110</t>
  </si>
  <si>
    <t>Транспортный налог с физических лиц</t>
  </si>
  <si>
    <t>000 10604012020000 110</t>
  </si>
  <si>
    <t>Транспортный налог с физических лиц (сумма платежа)</t>
  </si>
  <si>
    <t>000 10604012021000 110</t>
  </si>
  <si>
    <t>Транспортный налог с физических лиц (пени по соответствующему платежу)</t>
  </si>
  <si>
    <t>000 10604012022100 110</t>
  </si>
  <si>
    <t>Земельный налог</t>
  </si>
  <si>
    <t>000 10606000000000 110</t>
  </si>
  <si>
    <t>Земельный налог с организаций</t>
  </si>
  <si>
    <t>000 10606030030000 110</t>
  </si>
  <si>
    <t>Земельный налог с организаций, обладающих земельным участком, расположенным в границах сельских поселений</t>
  </si>
  <si>
    <t>000 10606033100000 110</t>
  </si>
  <si>
    <t>Земельный налог с физических лиц</t>
  </si>
  <si>
    <t>000 10606040000000 110</t>
  </si>
  <si>
    <t>Земельный налог с физических лиц, обладающих земельным участком, расположенным в границах сельских поселений</t>
  </si>
  <si>
    <t>000 10606043100000 110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</si>
  <si>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</si>
  <si>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</si>
  <si>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</si>
  <si>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</si>
  <si>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</si>
  <si>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</si>
  <si>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</si>
  <si>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</si>
  <si>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</si>
  <si>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</si>
  <si>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</si>
  <si>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</si>
  <si>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</si>
  <si>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</si>
  <si>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</si>
  <si>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</si>
  <si>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</si>
  <si>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</si>
  <si>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</si>
  <si>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</si>
  <si>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</si>
  <si>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000 11109045100000 120</t>
  </si>
  <si>
    <t>Доходы от оказания платных услуг (работ) и компенсации затрат государства</t>
  </si>
  <si>
    <t>000 11300000000000 000</t>
  </si>
  <si>
    <t>Доходы от оказания платных услуг (работ)</t>
  </si>
  <si>
    <t>000 11301000000000 130</t>
  </si>
  <si>
    <t>Прочие доходы от оказания платных услуг (работ)</t>
  </si>
  <si>
    <t>000 11301990000000 130</t>
  </si>
  <si>
    <t>Прочие доходы от оказания платных услуг (работ) получателями средств бюджетов сельских поселений</t>
  </si>
  <si>
    <t>000 11301995100000 130</t>
  </si>
  <si>
    <t>Доходы от компенсации затрат государства</t>
  </si>
  <si>
    <t>000 11302000000000 130</t>
  </si>
  <si>
    <t>Прочие доходы от компенсации затрат государства</t>
  </si>
  <si>
    <t>000 11302990000000 130</t>
  </si>
  <si>
    <t>Прочие доходы от компенсации затрат бюджетов сельских поселений</t>
  </si>
  <si>
    <t>000 11302995100000 130</t>
  </si>
  <si>
    <t>Прочие неналоговые доходы</t>
  </si>
  <si>
    <t>000 11700000000000 000</t>
  </si>
  <si>
    <t>Невыясненные поступления</t>
  </si>
  <si>
    <t>000 11701000000000 180</t>
  </si>
  <si>
    <t>Невыясненные поступления, зачисляемые в бюджеты сельских поселений</t>
  </si>
  <si>
    <t>000 11701050100000 180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</si>
  <si>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</si>
  <si>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</si>
  <si>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</si>
  <si>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</si>
  <si>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Дотации бюджетам субъектов Российской Федерации и муниципальных образований</t>
  </si>
  <si>
    <t>000 20201000000000 151</t>
  </si>
  <si>
    <t>Дотации на выравнивание бюджетной обеспеченности</t>
  </si>
  <si>
    <t>000 20201001000000 151</t>
  </si>
  <si>
    <t>Дотации бюджетам сельских поселений на выравнивание бюджетной обеспеченности</t>
  </si>
  <si>
    <t>000 20201001100000 151</t>
  </si>
  <si>
    <t>Субсидии бюджетам бюджетной системы Российской Федерации (межбюджетные субсидии)</t>
  </si>
  <si>
    <t>000 20202000000000 151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</si>
  <si>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</si>
  <si>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000 20202077000000 151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</si>
  <si>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</si>
  <si>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000 20202077100000 151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</si>
  <si>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</si>
  <si>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000 20202216000000 151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</si>
  <si>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</si>
  <si>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000 20202216100000 151</t>
  </si>
  <si>
    <t>Прочие субсидии</t>
  </si>
  <si>
    <t>000 20202999000000 151</t>
  </si>
  <si>
    <t>Прочие субсидии бюджетам сельских поселений</t>
  </si>
  <si>
    <t>000 20202999100000 151</t>
  </si>
  <si>
    <t>Субвенции бюджетам субъектов Российской Федерации и муниципальных образований</t>
  </si>
  <si>
    <t>000 20203000000000 151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</si>
  <si>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</si>
  <si>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</si>
  <si>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</si>
  <si>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000 20203015100000 151</t>
  </si>
  <si>
    <t>Субвенции местным бюджетам на выполнение передаваемых полномочий субъектов Российской Федерации</t>
  </si>
  <si>
    <t>000 20203024000000 151</t>
  </si>
  <si>
    <t>Субвенции бюджетам сельских поселений на выполнение передаваемых полномочий субъектов Российской Федерации</t>
  </si>
  <si>
    <t>000 20203024100000 151</t>
  </si>
  <si>
    <t>000 20204000000000 151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</si>
  <si>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</si>
  <si>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000 20204014000000 151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</si>
  <si>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</si>
  <si>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000 20204014100000 151</t>
  </si>
  <si>
    <t>Прочие межбюджетные трансферты, передаваемые бюджетам</t>
  </si>
  <si>
    <t>000 20204999000000 151</t>
  </si>
  <si>
    <t>Прочие межбюджетные трансферты, передаваемые бюджетам сельских поселений</t>
  </si>
  <si>
    <t>000 20204999100000 151</t>
  </si>
  <si>
    <t>Прочие безвозмездные поступления</t>
  </si>
  <si>
    <t>000 20700000000000 000</t>
  </si>
  <si>
    <t>ПРОЧИЕ БЕЗВОЗМЕЗДНЫЕ ПОСТУПЛЕНИЯ</t>
  </si>
  <si>
    <t>000 20700000000000 180</t>
  </si>
  <si>
    <t>Прочие безвозмездные поступления в бюджеты городских поселений</t>
  </si>
  <si>
    <t>000 20705000130000 180</t>
  </si>
  <si>
    <t>Прочие безвозмездные поступления в бюджеты сельских поселений</t>
  </si>
  <si>
    <t>000 20705030100000 180</t>
  </si>
  <si>
    <t>Расходы бюджета - ИТОГО</t>
  </si>
  <si>
    <t>200</t>
  </si>
  <si>
    <t>ОБЩЕГОСУДАРСТВЕННЫЕ ВОПРОСЫ</t>
  </si>
  <si>
    <t>000 0100 0000000 000 000</t>
  </si>
  <si>
    <t>Расходы</t>
  </si>
  <si>
    <t>000 0100 0000000 121 200</t>
  </si>
  <si>
    <t>Оплата труда и начисления на выплаты по оплате труда</t>
  </si>
  <si>
    <t>000 0100 0000000 121 210</t>
  </si>
  <si>
    <t>Заработная плата</t>
  </si>
  <si>
    <t>000 0100 0000000 121 211</t>
  </si>
  <si>
    <t>000 0100 0000000 121 213</t>
  </si>
  <si>
    <t>000 0100 0000000 122 200</t>
  </si>
  <si>
    <t>Оплата работ, услуг</t>
  </si>
  <si>
    <t>000 0100 0000000 122 220</t>
  </si>
  <si>
    <t>Транспортные услуги</t>
  </si>
  <si>
    <t>000 0100 0000000 122 222</t>
  </si>
  <si>
    <t>000 0100 0000000 242 200</t>
  </si>
  <si>
    <t>000 0100 0000000 242 220</t>
  </si>
  <si>
    <t>Услуги связи</t>
  </si>
  <si>
    <t>000 0100 0000000 242 221</t>
  </si>
  <si>
    <t>Работы, услуги по содержанию имущества</t>
  </si>
  <si>
    <t>000 0100 0000000 242 225</t>
  </si>
  <si>
    <t>Прочие работы, услуги</t>
  </si>
  <si>
    <t>000 0100 0000000 242 226</t>
  </si>
  <si>
    <t>Поступление нефинансовых активов</t>
  </si>
  <si>
    <t>000 0100 0000000 242 300</t>
  </si>
  <si>
    <t>Увеличение стоимости основных средств</t>
  </si>
  <si>
    <t>000 0100 0000000 242 310</t>
  </si>
  <si>
    <t>Увеличение стоимости материальных запасов</t>
  </si>
  <si>
    <t>000 0100 0000000 242 340</t>
  </si>
  <si>
    <t>000 0100 0000000 244 200</t>
  </si>
  <si>
    <t>000 0100 0000000 244 220</t>
  </si>
  <si>
    <t>000 0100 0000000 244 221</t>
  </si>
  <si>
    <t>Коммунальные услуги</t>
  </si>
  <si>
    <t>000 0100 0000000 244 223</t>
  </si>
  <si>
    <t>000 0100 0000000 244 225</t>
  </si>
  <si>
    <t>000 0100 0000000 244 226</t>
  </si>
  <si>
    <t>Прочие расходы</t>
  </si>
  <si>
    <t>000 0100 0000000 244 290</t>
  </si>
  <si>
    <t>000 0100 0000000 244 300</t>
  </si>
  <si>
    <t>000 0100 0000000 244 340</t>
  </si>
  <si>
    <t>000 0100 0000000 540 200</t>
  </si>
  <si>
    <t>Безвозмездные перечисления бюджетам</t>
  </si>
  <si>
    <t>000 0100 0000000 540 250</t>
  </si>
  <si>
    <t>Перечисления другим бюджетам бюджетной системы Российской Федерации</t>
  </si>
  <si>
    <t>000 0100 0000000 540 251</t>
  </si>
  <si>
    <t>000 0100 0000000 852 200</t>
  </si>
  <si>
    <t>000 0100 0000000 852 290</t>
  </si>
  <si>
    <t>000 0100 0000000 853 200</t>
  </si>
  <si>
    <t>000 0100 0000000 853 290</t>
  </si>
  <si>
    <t>000 0100 0000000 870 200</t>
  </si>
  <si>
    <t>000 0100 0000000 870 290</t>
  </si>
  <si>
    <t>Функционирование высшего должностного лица субъекта Российской Федерации и муниципального образования</t>
  </si>
  <si>
    <t>000 0102 0000000 121 000</t>
  </si>
  <si>
    <t>000 0102 0000000 121 200</t>
  </si>
  <si>
    <t>000 0102 0000000 121 210</t>
  </si>
  <si>
    <t>000 0102 0000000 121 211</t>
  </si>
  <si>
    <t>000 0102 0000000 121 213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</si>
  <si>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</si>
  <si>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000 0103 0000000 122 000</t>
  </si>
  <si>
    <t>000 0103 0000000 122 200</t>
  </si>
  <si>
    <t>000 0103 0000000 122 220</t>
  </si>
  <si>
    <t>000 0103 0000000 122 222</t>
  </si>
  <si>
    <t>000 0103 0000000 242 000</t>
  </si>
  <si>
    <t>000 0103 0000000 242 200</t>
  </si>
  <si>
    <t>000 0103 0000000 242 220</t>
  </si>
  <si>
    <t>000 0103 0000000 242 221</t>
  </si>
  <si>
    <t>000 0103 0000000 242 226</t>
  </si>
  <si>
    <t>000 0103 0000000 242 300</t>
  </si>
  <si>
    <t>000 0103 0000000 242 340</t>
  </si>
  <si>
    <t>000 0103 0000000 244 000</t>
  </si>
  <si>
    <t>000 0103 0000000 244 200</t>
  </si>
  <si>
    <t>000 0103 0000000 244 220</t>
  </si>
  <si>
    <t>000 0103 0000000 244 226</t>
  </si>
  <si>
    <t>000 0103 0000000 244 290</t>
  </si>
  <si>
    <t>000 0103 0000000 244 300</t>
  </si>
  <si>
    <t>000 0103 0000000 244 340</t>
  </si>
  <si>
    <t>000 0103 0000000 540 000</t>
  </si>
  <si>
    <t>000 0103 0000000 540 200</t>
  </si>
  <si>
    <t>000 0103 0000000 540 250</t>
  </si>
  <si>
    <t>000 0103 0000000 540 251</t>
  </si>
  <si>
    <t>000 0103 0000000 852 000</t>
  </si>
  <si>
    <t>000 0103 0000000 852 200</t>
  </si>
  <si>
    <t>000 0103 0000000 852 290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</si>
  <si>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</si>
  <si>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000 0104 0000000 121 000</t>
  </si>
  <si>
    <t>000 0104 0000000 121 200</t>
  </si>
  <si>
    <t>000 0104 0000000 121 210</t>
  </si>
  <si>
    <t>000 0104 0000000 121 211</t>
  </si>
  <si>
    <t>000 0104 0000000 121 213</t>
  </si>
  <si>
    <t>000 0104 0000000 122 000</t>
  </si>
  <si>
    <t>000 0104 0000000 122 200</t>
  </si>
  <si>
    <t>000 0104 0000000 122 220</t>
  </si>
  <si>
    <t>000 0104 0000000 122 222</t>
  </si>
  <si>
    <t>000 0104 0000000 242 000</t>
  </si>
  <si>
    <t>000 0104 0000000 242 200</t>
  </si>
  <si>
    <t>000 0104 0000000 242 220</t>
  </si>
  <si>
    <t>000 0104 0000000 242 221</t>
  </si>
  <si>
    <t>000 0104 0000000 242 225</t>
  </si>
  <si>
    <t>000 0104 0000000 242 226</t>
  </si>
  <si>
    <t>000 0104 0000000 242 300</t>
  </si>
  <si>
    <t>000 0104 0000000 242 310</t>
  </si>
  <si>
    <t>000 0104 0000000 242 340</t>
  </si>
  <si>
    <t>000 0104 0000000 244 000</t>
  </si>
  <si>
    <t>000 0104 0000000 244 200</t>
  </si>
  <si>
    <t>000 0104 0000000 244 220</t>
  </si>
  <si>
    <t>000 0104 0000000 244 221</t>
  </si>
  <si>
    <t>000 0104 0000000 244 223</t>
  </si>
  <si>
    <t>000 0104 0000000 244 225</t>
  </si>
  <si>
    <t>000 0104 0000000 244 226</t>
  </si>
  <si>
    <t>000 0104 0000000 244 290</t>
  </si>
  <si>
    <t>000 0104 0000000 244 300</t>
  </si>
  <si>
    <t>000 0104 0000000 244 340</t>
  </si>
  <si>
    <t>000 0104 0000000 540 000</t>
  </si>
  <si>
    <t>000 0104 0000000 540 200</t>
  </si>
  <si>
    <t>000 0104 0000000 540 250</t>
  </si>
  <si>
    <t>000 0104 0000000 540 251</t>
  </si>
  <si>
    <t>000 0104 0000000 852 000</t>
  </si>
  <si>
    <t>000 0104 0000000 852 200</t>
  </si>
  <si>
    <t>000 0104 0000000 852 290</t>
  </si>
  <si>
    <t>000 0104 0000000 853 000</t>
  </si>
  <si>
    <t>000 0104 0000000 853 200</t>
  </si>
  <si>
    <t>000 0104 0000000 853 290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</si>
  <si>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</si>
  <si>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000 0106 0000000 540 000</t>
  </si>
  <si>
    <t>000 0106 0000000 540 200</t>
  </si>
  <si>
    <t>000 0106 0000000 540 250</t>
  </si>
  <si>
    <t>000 0106 0000000 540 251</t>
  </si>
  <si>
    <t>Резервные фонды</t>
  </si>
  <si>
    <t>000 0111 0000000 870 000</t>
  </si>
  <si>
    <t>000 0111 0000000 870 200</t>
  </si>
  <si>
    <t>000 0111 0000000 870 290</t>
  </si>
  <si>
    <t>Другие общегосударственные вопросы</t>
  </si>
  <si>
    <t>000 0113 0000000 244 000</t>
  </si>
  <si>
    <t>000 0113 0000000 244 200</t>
  </si>
  <si>
    <t>000 0113 0000000 244 220</t>
  </si>
  <si>
    <t>000 0113 0000000 244 223</t>
  </si>
  <si>
    <t>000 0113 0000000 244 226</t>
  </si>
  <si>
    <t>000 0113 0000000 244 290</t>
  </si>
  <si>
    <t>000 0113 0000000 540 000</t>
  </si>
  <si>
    <t>000 0113 0000000 540 200</t>
  </si>
  <si>
    <t>000 0113 0000000 540 250</t>
  </si>
  <si>
    <t>000 0113 0000000 540 251</t>
  </si>
  <si>
    <t>000 0113 0000000 852 000</t>
  </si>
  <si>
    <t>000 0113 0000000 852 200</t>
  </si>
  <si>
    <t>000 0113 0000000 852 290</t>
  </si>
  <si>
    <t>НАЦИОНАЛЬНАЯ ОБОРОНА</t>
  </si>
  <si>
    <t>000 0200 0000000 000 000</t>
  </si>
  <si>
    <t>000 0200 0000000 121 200</t>
  </si>
  <si>
    <t>000 0200 0000000 121 210</t>
  </si>
  <si>
    <t>000 0200 0000000 121 211</t>
  </si>
  <si>
    <t>000 0200 0000000 121 213</t>
  </si>
  <si>
    <t>000 0200 0000000 242 200</t>
  </si>
  <si>
    <t>000 0200 0000000 242 220</t>
  </si>
  <si>
    <t>000 0200 0000000 242 221</t>
  </si>
  <si>
    <t>Мобилизационная и вневойсковая подготовка</t>
  </si>
  <si>
    <t>000 0203 0000000 121 000</t>
  </si>
  <si>
    <t>000 0203 0000000 121 200</t>
  </si>
  <si>
    <t>000 0203 0000000 121 210</t>
  </si>
  <si>
    <t>000 0203 0000000 121 211</t>
  </si>
  <si>
    <t>000 0203 0000000 121 213</t>
  </si>
  <si>
    <t>000 0203 0000000 242 000</t>
  </si>
  <si>
    <t>000 0203 0000000 242 200</t>
  </si>
  <si>
    <t>000 0203 0000000 242 220</t>
  </si>
  <si>
    <t>000 0203 0000000 242 221</t>
  </si>
  <si>
    <t>НАЦИОНАЛЬНАЯ БЕЗОПАСНОСТЬ И ПРАВООХРАНИТЕЛЬНАЯ ДЕЯТЕЛЬНОСТЬ</t>
  </si>
  <si>
    <t>000 0300 0000000 000 000</t>
  </si>
  <si>
    <t>000 0300 0000000 242 200</t>
  </si>
  <si>
    <t>000 0300 0000000 242 220</t>
  </si>
  <si>
    <t>000 0300 0000000 242 221</t>
  </si>
  <si>
    <t>000 0300 0000000 244 200</t>
  </si>
  <si>
    <t>000 0300 0000000 244 220</t>
  </si>
  <si>
    <t>000 0300 0000000 244 223</t>
  </si>
  <si>
    <t>000 0300 0000000 244 225</t>
  </si>
  <si>
    <t>000 0300 0000000 244 226</t>
  </si>
  <si>
    <t>000 0300 0000000 244 290</t>
  </si>
  <si>
    <t>000 0300 0000000 244 300</t>
  </si>
  <si>
    <t>000 0300 0000000 244 310</t>
  </si>
  <si>
    <t>000 0300 0000000 244 340</t>
  </si>
  <si>
    <t>000 0300 0000000 540 200</t>
  </si>
  <si>
    <t>000 0300 0000000 540 250</t>
  </si>
  <si>
    <t>000 0300 0000000 540 251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</si>
  <si>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</si>
  <si>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000 0309 0000000 242 000</t>
  </si>
  <si>
    <t>000 0309 0000000 242 200</t>
  </si>
  <si>
    <t>000 0309 0000000 242 220</t>
  </si>
  <si>
    <t>000 0309 0000000 242 221</t>
  </si>
  <si>
    <t>000 0309 0000000 244 000</t>
  </si>
  <si>
    <t>000 0309 0000000 244 200</t>
  </si>
  <si>
    <t>000 0309 0000000 244 220</t>
  </si>
  <si>
    <t>000 0309 0000000 244 226</t>
  </si>
  <si>
    <t>000 0309 0000000 244 300</t>
  </si>
  <si>
    <t>000 0309 0000000 244 310</t>
  </si>
  <si>
    <t>000 0309 0000000 244 340</t>
  </si>
  <si>
    <t>000 0309 0000000 540 000</t>
  </si>
  <si>
    <t>000 0309 0000000 540 200</t>
  </si>
  <si>
    <t>000 0309 0000000 540 250</t>
  </si>
  <si>
    <t>000 0309 0000000 540 251</t>
  </si>
  <si>
    <t>Обеспечение пожарной безопасности</t>
  </si>
  <si>
    <t>000 0310 0000000 244 000</t>
  </si>
  <si>
    <t>000 0310 0000000 244 200</t>
  </si>
  <si>
    <t>000 0310 0000000 244 220</t>
  </si>
  <si>
    <t>000 0310 0000000 244 223</t>
  </si>
  <si>
    <t>000 0310 0000000 244 225</t>
  </si>
  <si>
    <t>000 0310 0000000 244 226</t>
  </si>
  <si>
    <t>000 0310 0000000 244 290</t>
  </si>
  <si>
    <t>000 0310 0000000 244 300</t>
  </si>
  <si>
    <t>000 0310 0000000 244 310</t>
  </si>
  <si>
    <t>000 0310 0000000 244 340</t>
  </si>
  <si>
    <t>Другие вопросы в области национальной безопасности и правоохранительной деятельности</t>
  </si>
  <si>
    <t>000 0314 0000000 244 000</t>
  </si>
  <si>
    <t>000 0314 0000000 244 200</t>
  </si>
  <si>
    <t>000 0314 0000000 244 220</t>
  </si>
  <si>
    <t>000 0314 0000000 244 226</t>
  </si>
  <si>
    <t>НАЦИОНАЛЬНАЯ ЭКОНОМИКА</t>
  </si>
  <si>
    <t>000 0400 0000000 000 000</t>
  </si>
  <si>
    <t>000 0400 0000000 244 200</t>
  </si>
  <si>
    <t>000 0400 0000000 244 220</t>
  </si>
  <si>
    <t>000 0400 0000000 244 225</t>
  </si>
  <si>
    <t>000 0400 0000000 244 226</t>
  </si>
  <si>
    <t>000 0400 0000000 244 300</t>
  </si>
  <si>
    <t>000 0400 0000000 244 340</t>
  </si>
  <si>
    <t>000 0400 0000000 810 200</t>
  </si>
  <si>
    <t>Безвозмездные перечисления организациям</t>
  </si>
  <si>
    <t>000 0400 0000000 810 240</t>
  </si>
  <si>
    <t>Безвозмездные перечисления организациям, за исключением государственных и муниципальных организаций</t>
  </si>
  <si>
    <t>000 0400 0000000 810 242</t>
  </si>
  <si>
    <t>Дорожное хозяйство (дорожные фонды)</t>
  </si>
  <si>
    <t>000 0409 0000000 244 000</t>
  </si>
  <si>
    <t>000 0409 0000000 244 200</t>
  </si>
  <si>
    <t>000 0409 0000000 244 220</t>
  </si>
  <si>
    <t>000 0409 0000000 244 225</t>
  </si>
  <si>
    <t>000 0409 0000000 244 226</t>
  </si>
  <si>
    <t>000 0409 0000000 244 300</t>
  </si>
  <si>
    <t>000 0409 0000000 244 340</t>
  </si>
  <si>
    <t>Другие вопросы в области национальной экономики</t>
  </si>
  <si>
    <t>000 0412 0000000 244 000</t>
  </si>
  <si>
    <t>000 0412 0000000 244 200</t>
  </si>
  <si>
    <t>000 0412 0000000 244 220</t>
  </si>
  <si>
    <t>000 0412 0000000 244 226</t>
  </si>
  <si>
    <t>000 0412 0000000 810 000</t>
  </si>
  <si>
    <t>000 0412 0000000 810 200</t>
  </si>
  <si>
    <t>000 0412 0000000 810 240</t>
  </si>
  <si>
    <t>000 0412 0000000 810 242</t>
  </si>
  <si>
    <t>ЖИЛИЩНО-КОММУНАЛЬНОЕ ХОЗЯЙСТВО</t>
  </si>
  <si>
    <t>000 0500 0000000 000 000</t>
  </si>
  <si>
    <t>000 0500 0000000 244 200</t>
  </si>
  <si>
    <t>000 0500 0000000 244 220</t>
  </si>
  <si>
    <t>000 0500 0000000 244 223</t>
  </si>
  <si>
    <t>000 0500 0000000 244 225</t>
  </si>
  <si>
    <t>000 0500 0000000 244 226</t>
  </si>
  <si>
    <t>000 0500 0000000 244 300</t>
  </si>
  <si>
    <t>000 0500 0000000 244 310</t>
  </si>
  <si>
    <t>000 0500 0000000 244 340</t>
  </si>
  <si>
    <t>000 0500 0000000 414 200</t>
  </si>
  <si>
    <t>000 0500 0000000 414 220</t>
  </si>
  <si>
    <t>000 0500 0000000 414 226</t>
  </si>
  <si>
    <t>000 0500 0000000 810 200</t>
  </si>
  <si>
    <t>000 0500 0000000 810 240</t>
  </si>
  <si>
    <t>Безвозмездные перечисления государственным и муниципальным организациям</t>
  </si>
  <si>
    <t>000 0500 0000000 810 241</t>
  </si>
  <si>
    <t>Жилищное хозяйство</t>
  </si>
  <si>
    <t>000 0501 0000000 244 000</t>
  </si>
  <si>
    <t>000 0501 0000000 244 200</t>
  </si>
  <si>
    <t>000 0501 0000000 244 220</t>
  </si>
  <si>
    <t>000 0501 0000000 244 225</t>
  </si>
  <si>
    <t>000 0501 0000000 244 226</t>
  </si>
  <si>
    <t>000 0501 0000000 244 300</t>
  </si>
  <si>
    <t>000 0501 0000000 244 340</t>
  </si>
  <si>
    <t>Коммунальное хозяйство</t>
  </si>
  <si>
    <t>000 0502 0000000 244 000</t>
  </si>
  <si>
    <t>000 0502 0000000 244 200</t>
  </si>
  <si>
    <t>000 0502 0000000 244 220</t>
  </si>
  <si>
    <t>000 0502 0000000 244 225</t>
  </si>
  <si>
    <t>000 0502 0000000 414 000</t>
  </si>
  <si>
    <t>000 0502 0000000 414 200</t>
  </si>
  <si>
    <t>000 0502 0000000 414 220</t>
  </si>
  <si>
    <t>000 0502 0000000 414 226</t>
  </si>
  <si>
    <t>000 0502 0000000 810 000</t>
  </si>
  <si>
    <t>000 0502 0000000 810 200</t>
  </si>
  <si>
    <t>000 0502 0000000 810 240</t>
  </si>
  <si>
    <t>000 0502 0000000 810 241</t>
  </si>
  <si>
    <t>000 0503 0000000 244 000</t>
  </si>
  <si>
    <t>000 0503 0000000 244 200</t>
  </si>
  <si>
    <t>000 0503 0000000 244 220</t>
  </si>
  <si>
    <t>000 0503 0000000 244 223</t>
  </si>
  <si>
    <t>000 0503 0000000 244 225</t>
  </si>
  <si>
    <t>000 0503 0000000 244 226</t>
  </si>
  <si>
    <t>000 0503 0000000 244 300</t>
  </si>
  <si>
    <t>000 0503 0000000 244 310</t>
  </si>
  <si>
    <t>000 0503 0000000 244 340</t>
  </si>
  <si>
    <t>ОБРАЗОВАНИЕ</t>
  </si>
  <si>
    <t>000 0700 0000000 000 000</t>
  </si>
  <si>
    <t>000 0700 0000000 244 200</t>
  </si>
  <si>
    <t>000 0700 0000000 244 220</t>
  </si>
  <si>
    <t>000 0700 0000000 244 226</t>
  </si>
  <si>
    <t>000 0700 0000000 540 200</t>
  </si>
  <si>
    <t>000 0700 0000000 540 250</t>
  </si>
  <si>
    <t>000 0700 0000000 540 251</t>
  </si>
  <si>
    <t>Молодежная политика и оздоровление детей</t>
  </si>
  <si>
    <t>000 0707 0000000 244 000</t>
  </si>
  <si>
    <t>000 0707 0000000 244 200</t>
  </si>
  <si>
    <t>000 0707 0000000 244 220</t>
  </si>
  <si>
    <t>000 0707 0000000 244 226</t>
  </si>
  <si>
    <t>Другие вопросы в области образования</t>
  </si>
  <si>
    <t>000 0709 0000000 540 000</t>
  </si>
  <si>
    <t>000 0709 0000000 540 200</t>
  </si>
  <si>
    <t>000 0709 0000000 540 250</t>
  </si>
  <si>
    <t>000 0709 0000000 540 251</t>
  </si>
  <si>
    <t>КУЛЬТУРА, КИНЕМАТОГРАФИЯ</t>
  </si>
  <si>
    <t>000 0800 0000000 000 000</t>
  </si>
  <si>
    <t>000 0800 0000000 111 200</t>
  </si>
  <si>
    <t>000 0800 0000000 111 210</t>
  </si>
  <si>
    <t>000 0800 0000000 111 211</t>
  </si>
  <si>
    <t>000 0800 0000000 111 213</t>
  </si>
  <si>
    <t>000 0800 0000000 112 200</t>
  </si>
  <si>
    <t>000 0800 0000000 112 220</t>
  </si>
  <si>
    <t>000 0800 0000000 112 222</t>
  </si>
  <si>
    <t>000 0800 0000000 242 200</t>
  </si>
  <si>
    <t>000 0800 0000000 242 220</t>
  </si>
  <si>
    <t>000 0800 0000000 242 221</t>
  </si>
  <si>
    <t>000 0800 0000000 242 226</t>
  </si>
  <si>
    <t>000 0800 0000000 242 300</t>
  </si>
  <si>
    <t>000 0800 0000000 242 340</t>
  </si>
  <si>
    <t>000 0800 0000000 243 200</t>
  </si>
  <si>
    <t>000 0800 0000000 243 220</t>
  </si>
  <si>
    <t>000 0800 0000000 243 225</t>
  </si>
  <si>
    <t>000 0800 0000000 244 200</t>
  </si>
  <si>
    <t>000 0800 0000000 244 220</t>
  </si>
  <si>
    <t>000 0800 0000000 244 221</t>
  </si>
  <si>
    <t>000 0800 0000000 244 223</t>
  </si>
  <si>
    <t>000 0800 0000000 244 225</t>
  </si>
  <si>
    <t>000 0800 0000000 244 226</t>
  </si>
  <si>
    <t>000 0800 0000000 244 290</t>
  </si>
  <si>
    <t>000 0800 0000000 244 300</t>
  </si>
  <si>
    <t>000 0800 0000000 244 310</t>
  </si>
  <si>
    <t>000 0800 0000000 244 340</t>
  </si>
  <si>
    <t>000 0800 0000000 540 200</t>
  </si>
  <si>
    <t>000 0800 0000000 540 250</t>
  </si>
  <si>
    <t>000 0800 0000000 540 251</t>
  </si>
  <si>
    <t>000 0800 0000000 852 200</t>
  </si>
  <si>
    <t>000 0800 0000000 852 290</t>
  </si>
  <si>
    <t>Культура</t>
  </si>
  <si>
    <t>000 0801 0000000 111 000</t>
  </si>
  <si>
    <t>000 0801 0000000 111 200</t>
  </si>
  <si>
    <t>000 0801 0000000 111 210</t>
  </si>
  <si>
    <t>000 0801 0000000 111 211</t>
  </si>
  <si>
    <t>000 0801 0000000 111 213</t>
  </si>
  <si>
    <t>000 0801 0000000 112 000</t>
  </si>
  <si>
    <t>000 0801 0000000 112 200</t>
  </si>
  <si>
    <t>000 0801 0000000 112 220</t>
  </si>
  <si>
    <t>000 0801 0000000 112 222</t>
  </si>
  <si>
    <t>000 0801 0000000 242 000</t>
  </si>
  <si>
    <t>000 0801 0000000 242 200</t>
  </si>
  <si>
    <t>000 0801 0000000 242 220</t>
  </si>
  <si>
    <t>000 0801 0000000 242 221</t>
  </si>
  <si>
    <t>000 0801 0000000 242 226</t>
  </si>
  <si>
    <t>000 0801 0000000 242 300</t>
  </si>
  <si>
    <t>000 0801 0000000 242 340</t>
  </si>
  <si>
    <t>000 0801 0000000 243 000</t>
  </si>
  <si>
    <t>000 0801 0000000 243 200</t>
  </si>
  <si>
    <t>000 0801 0000000 243 220</t>
  </si>
  <si>
    <t>000 0801 0000000 243 225</t>
  </si>
  <si>
    <t>000 0801 0000000 244 000</t>
  </si>
  <si>
    <t>000 0801 0000000 244 200</t>
  </si>
  <si>
    <t>000 0801 0000000 244 220</t>
  </si>
  <si>
    <t>000 0801 0000000 244 221</t>
  </si>
  <si>
    <t>000 0801 0000000 244 223</t>
  </si>
  <si>
    <t>000 0801 0000000 244 225</t>
  </si>
  <si>
    <t>000 0801 0000000 244 226</t>
  </si>
  <si>
    <t>000 0801 0000000 244 290</t>
  </si>
  <si>
    <t>000 0801 0000000 244 300</t>
  </si>
  <si>
    <t>000 0801 0000000 244 310</t>
  </si>
  <si>
    <t>000 0801 0000000 244 340</t>
  </si>
  <si>
    <t>000 0801 0000000 852 000</t>
  </si>
  <si>
    <t>000 0801 0000000 852 200</t>
  </si>
  <si>
    <t>000 0801 0000000 852 290</t>
  </si>
  <si>
    <t>Другие вопросы в области культуры, кинематографии</t>
  </si>
  <si>
    <t>000 0804 0000000 244 000</t>
  </si>
  <si>
    <t>000 0804 0000000 244 200</t>
  </si>
  <si>
    <t>000 0804 0000000 244 220</t>
  </si>
  <si>
    <t>000 0804 0000000 244 226</t>
  </si>
  <si>
    <t>000 0804 0000000 244 290</t>
  </si>
  <si>
    <t>000 0804 0000000 244 300</t>
  </si>
  <si>
    <t>000 0804 0000000 244 310</t>
  </si>
  <si>
    <t>000 0804 0000000 244 340</t>
  </si>
  <si>
    <t>000 0804 0000000 540 000</t>
  </si>
  <si>
    <t>000 0804 0000000 540 200</t>
  </si>
  <si>
    <t>000 0804 0000000 540 250</t>
  </si>
  <si>
    <t>000 0804 0000000 540 251</t>
  </si>
  <si>
    <t>СОЦИАЛЬНАЯ ПОЛИТИКА</t>
  </si>
  <si>
    <t>000 1000 0000000 000 000</t>
  </si>
  <si>
    <t>000 1000 0000000 321 200</t>
  </si>
  <si>
    <t>000 1000 0000000 321 260</t>
  </si>
  <si>
    <t>Пенсии, пособия, выплачиваемые организациями сектора государственного управления</t>
  </si>
  <si>
    <t>000 1000 0000000 321 263</t>
  </si>
  <si>
    <t>Пенсионное обеспечение</t>
  </si>
  <si>
    <t>000 1001 0000000 321 000</t>
  </si>
  <si>
    <t>000 1001 0000000 321 200</t>
  </si>
  <si>
    <t>000 1001 0000000 321 260</t>
  </si>
  <si>
    <t>000 1001 0000000 321 263</t>
  </si>
  <si>
    <t>ФИЗИЧЕСКАЯ КУЛЬТУРА И СПОРТ</t>
  </si>
  <si>
    <t>000 1100 0000000 000 000</t>
  </si>
  <si>
    <t>000 1100 0000000 244 200</t>
  </si>
  <si>
    <t>000 1100 0000000 244 290</t>
  </si>
  <si>
    <t>000 1100 0000000 244 300</t>
  </si>
  <si>
    <t>000 1100 0000000 244 340</t>
  </si>
  <si>
    <t>Физическая культура</t>
  </si>
  <si>
    <t>000 1101 0000000 244 000</t>
  </si>
  <si>
    <t>000 1101 0000000 244 200</t>
  </si>
  <si>
    <t>000 1101 0000000 244 290</t>
  </si>
  <si>
    <t>000 1101 0000000 244 300</t>
  </si>
  <si>
    <t>000 1101 0000000 244 340</t>
  </si>
  <si>
    <t>ОБСЛУЖИВАНИЕ ГОСУДАРСТВЕННОГО И МУНИЦИПАЛЬНОГО ДОЛГА</t>
  </si>
  <si>
    <t>000 1300 0000000 000 000</t>
  </si>
  <si>
    <t>000 1300 0000000 730 200</t>
  </si>
  <si>
    <t>Обслуживание государственного (муниципального) долга</t>
  </si>
  <si>
    <t>000 1300 0000000 730 230</t>
  </si>
  <si>
    <t>Обслуживание внутреннего долга</t>
  </si>
  <si>
    <t>000 1300 0000000 730 231</t>
  </si>
  <si>
    <t>Обслуживание государственного внутреннего и муниципального долга</t>
  </si>
  <si>
    <t>000 1301 0000000 730 000</t>
  </si>
  <si>
    <t>000 1301 0000000 730 200</t>
  </si>
  <si>
    <t>000 1301 0000000 730 230</t>
  </si>
  <si>
    <t>000 1301 0000000 730 231</t>
  </si>
  <si>
    <t>Результат исполнения бюджета (дефицит / профицит)</t>
  </si>
  <si>
    <t>450</t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</si>
  <si>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</si>
  <si>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</si>
  <si>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</si>
  <si>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</si>
  <si>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Кредиты кредитных организаций в валюте Российской Федерации</t>
  </si>
  <si>
    <t>000 01020000000000 000</t>
  </si>
  <si>
    <t>Получение кредитов от кредитных организаций в валюте Российской Федерации</t>
  </si>
  <si>
    <t>000 01020000000000 700</t>
  </si>
  <si>
    <t>Погашение кредитов, предоставленных кредитными организациями в валюте Российской Федерации</t>
  </si>
  <si>
    <t>000 01020000000000 800</t>
  </si>
  <si>
    <t>Получение кредитов от кредитных организаций бюджетами сельских поселений в валюте Российской Федерации</t>
  </si>
  <si>
    <t>000 01020000100000 710</t>
  </si>
  <si>
    <t>Погашение бюджетами сельских поселений кредитов от кредитных организаций в валюте Российской Федерации</t>
  </si>
  <si>
    <t>000 01020000100000 810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</si>
  <si>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</si>
  <si>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</si>
  <si>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</si>
  <si>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</si>
  <si>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</si>
  <si>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</si>
  <si>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</si>
  <si>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</si>
  <si>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</si>
  <si>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</si>
  <si>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</si>
  <si>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</si>
  <si>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</si>
  <si>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Изменение остатков средств на счетах по учету средств бюджетов</t>
  </si>
  <si>
    <t>000 01050000000000 000</t>
  </si>
  <si>
    <t>Увеличение остатков средств бюджетов</t>
  </si>
  <si>
    <t>000 01050000000000 500</t>
  </si>
  <si>
    <t>Увеличение прочих остатков денежных средств бюджетов сельских поселений</t>
  </si>
  <si>
    <t>000 01050201100000 510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</si>
  <si>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</si>
  <si>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</si>
  <si>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</si>
  <si>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</si>
  <si>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</si>
  <si>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остатков средств бюджетов</t>
  </si>
  <si>
    <t>000 01050000000000 600</t>
  </si>
  <si>
    <t>Уменьшение прочих остатков денежных средств бюджетов сельских поселений</t>
  </si>
  <si>
    <t>000 01050201100000 610</t>
  </si>
  <si>
    <t>00001060000000000600</t>
  </si>
  <si>
    <t>EXPORT_SRC_KIND</t>
  </si>
  <si>
    <t>EXPORT_PARAM_SRC_KIND</t>
  </si>
  <si>
    <t>EXPORT_SRC_CODE</t>
  </si>
  <si>
    <t>4500910</t>
  </si>
  <si>
    <t>План</t>
  </si>
  <si>
    <t>Факт</t>
  </si>
  <si>
    <t>Бюджет МО Суховское сельское поселение</t>
  </si>
  <si>
    <t>% исполнения</t>
  </si>
  <si>
    <t>КИРОВСКОГО МУНИЦИПАЛЬНОГО РАЙОНА ЛЕНИНГРАДСКОЙ ОБЛАСТИ</t>
  </si>
  <si>
    <t>ОТЧЕТ ОБ ИСПОЛНЕНИИ БЮДЖЕТА МУНИЦИПАЛЬНОГО ОБРАЗОВАНИЯ СУХОВСКОЕ СЕЛЬСКОЕ ПОСЕЛЕНИЕ</t>
  </si>
  <si>
    <t>на 01 сентября 2015 года</t>
  </si>
  <si>
    <t>41625445</t>
  </si>
  <si>
    <t>Исполнение</t>
  </si>
  <si>
    <t>"04"   сентября 2015г.</t>
  </si>
  <si>
    <t>Бюджет МО Суховское сельское поселение(поступление)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</si>
</sst>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dd/mm/yyyy\ &quot;г.&quot;"/>
    <numFmt numFmtId="165" formatCode="?"/>
    <numFmt numFmtId="166" formatCode="#,##0.0"/>
  </numFmts>
  <fonts count="33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8.5"/>
      <name val="MS Sans Serif"/>
      <family val="2"/>
      <charset val="204"/>
    </font>
    <font>
      <b/>
      <sz val="8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5"/>
      <color indexed="62"/>
      <name val="Arial Cyr"/>
      <family val="2"/>
      <charset val="204"/>
    </font>
    <font>
      <b/>
      <sz val="13"/>
      <color indexed="62"/>
      <name val="Arial Cyr"/>
      <family val="2"/>
      <charset val="204"/>
    </font>
    <font>
      <b/>
      <sz val="11"/>
      <color indexed="6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19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6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24"/>
      <name val="Arial Cyr"/>
      <charset val="204"/>
    </font>
    <font>
      <b/>
      <i/>
      <sz val="26"/>
      <name val="Arial Cyr"/>
      <charset val="204"/>
    </font>
    <font>
      <b/>
      <sz val="16"/>
      <name val="Arial Cyr"/>
      <charset val="204"/>
    </font>
    <font>
      <sz val="24"/>
      <name val="Arial Cyr"/>
      <charset val="204"/>
    </font>
    <font>
      <sz val="14"/>
      <name val="Arial Cyr"/>
      <charset val="204"/>
    </font>
    <font>
      <b/>
      <sz val="9"/>
      <name val="Arial Cyr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7" borderId="1" applyNumberFormat="0" applyAlignment="0" applyProtection="0"/>
    <xf numFmtId="0" fontId="11" fillId="15" borderId="2" applyNumberFormat="0" applyAlignment="0" applyProtection="0"/>
    <xf numFmtId="0" fontId="12" fillId="15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16" borderId="7" applyNumberFormat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1" fillId="0" borderId="0"/>
    <xf numFmtId="0" fontId="20" fillId="17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6" borderId="0" applyNumberFormat="0" applyBorder="0" applyAlignment="0" applyProtection="0"/>
  </cellStyleXfs>
  <cellXfs count="13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/>
    <xf numFmtId="0" fontId="2" fillId="0" borderId="0" xfId="0" applyFont="1" applyAlignment="1">
      <alignment horizontal="left"/>
    </xf>
    <xf numFmtId="49" fontId="2" fillId="0" borderId="10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Continuous"/>
    </xf>
    <xf numFmtId="49" fontId="2" fillId="0" borderId="12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right" vertical="center"/>
    </xf>
    <xf numFmtId="49" fontId="7" fillId="0" borderId="18" xfId="0" applyNumberFormat="1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center"/>
    </xf>
    <xf numFmtId="49" fontId="2" fillId="0" borderId="17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4" fillId="0" borderId="0" xfId="0" applyFont="1"/>
    <xf numFmtId="0" fontId="26" fillId="0" borderId="25" xfId="0" applyFont="1" applyFill="1" applyBorder="1" applyAlignment="1">
      <alignment horizontal="center" vertical="center" wrapText="1"/>
    </xf>
    <xf numFmtId="49" fontId="24" fillId="0" borderId="29" xfId="0" applyNumberFormat="1" applyFont="1" applyFill="1" applyBorder="1" applyAlignment="1">
      <alignment horizontal="center" vertical="center" wrapText="1"/>
    </xf>
    <xf numFmtId="49" fontId="24" fillId="0" borderId="25" xfId="0" applyNumberFormat="1" applyFont="1" applyFill="1" applyBorder="1" applyAlignment="1">
      <alignment horizontal="center" vertical="center" wrapText="1"/>
    </xf>
    <xf numFmtId="0" fontId="27" fillId="0" borderId="30" xfId="0" applyFont="1" applyBorder="1"/>
    <xf numFmtId="49" fontId="25" fillId="0" borderId="31" xfId="0" applyNumberFormat="1" applyFont="1" applyBorder="1" applyAlignment="1">
      <alignment horizontal="center"/>
    </xf>
    <xf numFmtId="49" fontId="28" fillId="0" borderId="32" xfId="0" applyNumberFormat="1" applyFont="1" applyFill="1" applyBorder="1" applyAlignment="1">
      <alignment horizontal="left" vertical="center" wrapText="1"/>
    </xf>
    <xf numFmtId="49" fontId="25" fillId="0" borderId="27" xfId="0" applyNumberFormat="1" applyFont="1" applyFill="1" applyBorder="1" applyAlignment="1">
      <alignment horizontal="center" vertical="center" wrapText="1"/>
    </xf>
    <xf numFmtId="49" fontId="30" fillId="0" borderId="33" xfId="0" applyNumberFormat="1" applyFont="1" applyFill="1" applyBorder="1" applyAlignment="1">
      <alignment horizontal="left" vertical="center" wrapText="1" indent="2"/>
    </xf>
    <xf numFmtId="49" fontId="26" fillId="0" borderId="34" xfId="0" applyNumberFormat="1" applyFont="1" applyFill="1" applyBorder="1" applyAlignment="1">
      <alignment horizontal="center" vertical="center" wrapText="1"/>
    </xf>
    <xf numFmtId="49" fontId="30" fillId="0" borderId="35" xfId="0" applyNumberFormat="1" applyFont="1" applyFill="1" applyBorder="1" applyAlignment="1">
      <alignment horizontal="left" vertical="center" wrapText="1" indent="3"/>
    </xf>
    <xf numFmtId="49" fontId="26" fillId="0" borderId="36" xfId="0" applyNumberFormat="1" applyFont="1" applyFill="1" applyBorder="1" applyAlignment="1">
      <alignment horizontal="center" vertical="center" wrapText="1"/>
    </xf>
    <xf numFmtId="49" fontId="30" fillId="0" borderId="32" xfId="0" applyNumberFormat="1" applyFont="1" applyFill="1" applyBorder="1" applyAlignment="1">
      <alignment horizontal="left" vertical="center" wrapText="1" indent="3"/>
    </xf>
    <xf numFmtId="49" fontId="26" fillId="0" borderId="27" xfId="0" applyNumberFormat="1" applyFont="1" applyFill="1" applyBorder="1" applyAlignment="1">
      <alignment horizontal="center" vertical="center" wrapText="1"/>
    </xf>
    <xf numFmtId="49" fontId="30" fillId="0" borderId="37" xfId="0" applyNumberFormat="1" applyFont="1" applyFill="1" applyBorder="1" applyAlignment="1">
      <alignment horizontal="left" vertical="center" wrapText="1" indent="3"/>
    </xf>
    <xf numFmtId="0" fontId="28" fillId="0" borderId="30" xfId="0" applyFont="1" applyFill="1" applyBorder="1" applyAlignment="1">
      <alignment horizontal="left" vertical="center" wrapText="1"/>
    </xf>
    <xf numFmtId="49" fontId="25" fillId="0" borderId="34" xfId="0" applyNumberFormat="1" applyFont="1" applyFill="1" applyBorder="1" applyAlignment="1">
      <alignment horizontal="center" vertical="center" wrapText="1"/>
    </xf>
    <xf numFmtId="49" fontId="26" fillId="0" borderId="38" xfId="0" applyNumberFormat="1" applyFont="1" applyFill="1" applyBorder="1" applyAlignment="1">
      <alignment horizontal="center" vertical="center" wrapText="1"/>
    </xf>
    <xf numFmtId="49" fontId="26" fillId="0" borderId="39" xfId="0" applyNumberFormat="1" applyFont="1" applyFill="1" applyBorder="1" applyAlignment="1">
      <alignment horizontal="center" vertical="center" wrapText="1"/>
    </xf>
    <xf numFmtId="0" fontId="31" fillId="0" borderId="19" xfId="0" applyFont="1" applyBorder="1" applyAlignment="1"/>
    <xf numFmtId="49" fontId="31" fillId="0" borderId="0" xfId="0" applyNumberFormat="1" applyFont="1" applyFill="1" applyBorder="1" applyAlignment="1">
      <alignment horizontal="left" vertical="center" wrapText="1" indent="3"/>
    </xf>
    <xf numFmtId="49" fontId="31" fillId="0" borderId="40" xfId="0" applyNumberFormat="1" applyFont="1" applyFill="1" applyBorder="1" applyAlignment="1">
      <alignment horizontal="center" vertical="center" wrapText="1"/>
    </xf>
    <xf numFmtId="49" fontId="25" fillId="0" borderId="41" xfId="0" applyNumberFormat="1" applyFont="1" applyFill="1" applyBorder="1" applyAlignment="1">
      <alignment horizontal="center" vertical="center" wrapText="1"/>
    </xf>
    <xf numFmtId="49" fontId="28" fillId="0" borderId="30" xfId="0" applyNumberFormat="1" applyFont="1" applyFill="1" applyBorder="1" applyAlignment="1">
      <alignment horizontal="left" vertical="center" wrapText="1"/>
    </xf>
    <xf numFmtId="4" fontId="24" fillId="0" borderId="43" xfId="0" applyNumberFormat="1" applyFont="1" applyBorder="1" applyAlignment="1">
      <alignment horizontal="right"/>
    </xf>
    <xf numFmtId="4" fontId="29" fillId="0" borderId="18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>
      <alignment horizontal="right"/>
    </xf>
    <xf numFmtId="165" fontId="2" fillId="0" borderId="18" xfId="0" applyNumberFormat="1" applyFont="1" applyBorder="1" applyAlignment="1">
      <alignment horizontal="left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6" fillId="0" borderId="28" xfId="0" applyFont="1" applyBorder="1" applyAlignment="1"/>
    <xf numFmtId="49" fontId="2" fillId="0" borderId="43" xfId="0" applyNumberFormat="1" applyFont="1" applyBorder="1" applyAlignment="1">
      <alignment horizontal="center" vertical="center" wrapText="1"/>
    </xf>
    <xf numFmtId="166" fontId="4" fillId="0" borderId="18" xfId="0" applyNumberFormat="1" applyFont="1" applyBorder="1" applyAlignment="1">
      <alignment horizontal="right" vertical="center"/>
    </xf>
    <xf numFmtId="166" fontId="2" fillId="0" borderId="18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4" fontId="24" fillId="0" borderId="29" xfId="0" applyNumberFormat="1" applyFont="1" applyFill="1" applyBorder="1" applyAlignment="1">
      <alignment horizontal="right"/>
    </xf>
    <xf numFmtId="4" fontId="24" fillId="0" borderId="18" xfId="0" applyNumberFormat="1" applyFont="1" applyFill="1" applyBorder="1" applyAlignment="1">
      <alignment horizontal="right"/>
    </xf>
    <xf numFmtId="4" fontId="29" fillId="0" borderId="42" xfId="0" applyNumberFormat="1" applyFont="1" applyFill="1" applyBorder="1" applyAlignment="1">
      <alignment horizontal="right"/>
    </xf>
    <xf numFmtId="4" fontId="24" fillId="0" borderId="25" xfId="0" applyNumberFormat="1" applyFont="1" applyFill="1" applyBorder="1" applyAlignment="1">
      <alignment horizontal="right"/>
    </xf>
    <xf numFmtId="4" fontId="24" fillId="0" borderId="20" xfId="0" applyNumberFormat="1" applyFont="1" applyFill="1" applyBorder="1" applyAlignment="1">
      <alignment horizontal="right"/>
    </xf>
    <xf numFmtId="0" fontId="31" fillId="0" borderId="55" xfId="0" applyFont="1" applyFill="1" applyBorder="1" applyAlignment="1"/>
    <xf numFmtId="4" fontId="29" fillId="0" borderId="43" xfId="0" applyNumberFormat="1" applyFont="1" applyFill="1" applyBorder="1" applyAlignment="1">
      <alignment horizontal="right"/>
    </xf>
    <xf numFmtId="49" fontId="2" fillId="0" borderId="24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51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4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26" fillId="0" borderId="42" xfId="0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25" fillId="0" borderId="56" xfId="0" applyFont="1" applyBorder="1" applyAlignment="1">
      <alignment horizontal="center" vertical="center" textRotation="90" wrapText="1"/>
    </xf>
    <xf numFmtId="0" fontId="26" fillId="0" borderId="46" xfId="0" applyFont="1" applyBorder="1" applyAlignment="1">
      <alignment textRotation="90"/>
    </xf>
    <xf numFmtId="0" fontId="26" fillId="0" borderId="55" xfId="0" applyFont="1" applyBorder="1" applyAlignment="1">
      <alignment textRotation="90"/>
    </xf>
    <xf numFmtId="0" fontId="26" fillId="0" borderId="42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textRotation="90"/>
    </xf>
    <xf numFmtId="0" fontId="25" fillId="0" borderId="46" xfId="0" applyFont="1" applyBorder="1" applyAlignment="1">
      <alignment horizontal="center" vertical="center" textRotation="90"/>
    </xf>
    <xf numFmtId="0" fontId="25" fillId="0" borderId="55" xfId="0" applyFont="1" applyBorder="1" applyAlignment="1">
      <alignment horizontal="center" vertical="center" textRotation="90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Тысячи [0]_Лист1" xfId="42"/>
    <cellStyle name="Тысячи_Лист1" xfId="43"/>
    <cellStyle name="Хороший" xfId="44" builtinId="26" customBuiltin="1"/>
  </cellStyles>
  <dxfs count="477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Выгрузить"/>
  <ax:ocxPr ax:name="Size" ax:value="3217;720"/>
  <ax:ocxPr ax:name="FontHeight" ax:value="156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I102"/>
  <sheetViews>
    <sheetView showGridLines="0" tabSelected="1" zoomScaleNormal="100" workbookViewId="0">
      <selection activeCell="E13" sqref="E13:E18"/>
    </sheetView>
  </sheetViews>
  <sheetFormatPr defaultColWidth="16.7109375" defaultRowHeight="12.75"/>
  <cols>
    <col min="1" max="1" width="45.7109375" customWidth="1"/>
    <col min="2" max="2" width="4.5703125" customWidth="1"/>
    <col min="3" max="3" width="16" customWidth="1"/>
    <col min="4" max="4" width="5.5703125" customWidth="1"/>
    <col min="5" max="7" width="16.7109375" customWidth="1"/>
    <col min="8" max="8" width="16.28515625" customWidth="1"/>
    <col min="9" max="9" width="6.140625" hidden="1" customWidth="1"/>
  </cols>
  <sheetData>
    <row r="1" spans="1:9">
      <c r="A1" s="3"/>
      <c r="B1" s="3"/>
      <c r="C1" s="3"/>
      <c r="D1" s="3"/>
      <c r="E1" s="3"/>
      <c r="F1" s="3"/>
      <c r="G1" s="5"/>
      <c r="I1" s="1" t="s">
        <v>120</v>
      </c>
    </row>
    <row r="2" spans="1:9" ht="14.65" customHeight="1">
      <c r="A2" s="116" t="s">
        <v>767</v>
      </c>
      <c r="B2" s="116"/>
      <c r="C2" s="116"/>
      <c r="D2" s="116"/>
      <c r="E2" s="116"/>
      <c r="F2" s="116"/>
      <c r="I2" s="1" t="s">
        <v>123</v>
      </c>
    </row>
    <row r="3" spans="1:9" ht="14.65" customHeight="1" thickBot="1">
      <c r="A3" s="116" t="s">
        <v>766</v>
      </c>
      <c r="B3" s="116"/>
      <c r="C3" s="116"/>
      <c r="D3" s="116"/>
      <c r="E3" s="116"/>
      <c r="F3" s="117"/>
      <c r="G3" s="13" t="s">
        <v>2</v>
      </c>
      <c r="I3" s="1" t="s">
        <v>32</v>
      </c>
    </row>
    <row r="4" spans="1:9">
      <c r="A4" s="7"/>
      <c r="B4" s="7"/>
      <c r="C4" s="7"/>
      <c r="D4" s="7"/>
      <c r="E4" s="3"/>
      <c r="F4" s="6" t="s">
        <v>7</v>
      </c>
      <c r="G4" s="8" t="s">
        <v>12</v>
      </c>
    </row>
    <row r="5" spans="1:9" ht="13.9" customHeight="1">
      <c r="A5" s="118" t="s">
        <v>768</v>
      </c>
      <c r="B5" s="118"/>
      <c r="C5" s="118"/>
      <c r="D5" s="118"/>
      <c r="E5" s="118"/>
      <c r="F5" s="7" t="s">
        <v>6</v>
      </c>
      <c r="G5" s="28" t="s">
        <v>120</v>
      </c>
    </row>
    <row r="6" spans="1:9" ht="43.5" customHeight="1">
      <c r="A6" s="119" t="s">
        <v>27</v>
      </c>
      <c r="B6" s="119"/>
      <c r="C6" s="119"/>
      <c r="D6" s="97" t="s">
        <v>118</v>
      </c>
      <c r="E6" s="97"/>
      <c r="F6" s="7" t="s">
        <v>4</v>
      </c>
      <c r="G6" s="42" t="s">
        <v>121</v>
      </c>
      <c r="I6" s="1" t="s">
        <v>124</v>
      </c>
    </row>
    <row r="7" spans="1:9" ht="38.25" customHeight="1">
      <c r="A7" s="7" t="s">
        <v>10</v>
      </c>
      <c r="B7" s="97" t="s">
        <v>119</v>
      </c>
      <c r="C7" s="97"/>
      <c r="D7" s="97"/>
      <c r="E7" s="97"/>
      <c r="F7" s="7" t="s">
        <v>115</v>
      </c>
      <c r="G7" s="42" t="s">
        <v>769</v>
      </c>
      <c r="I7" s="1" t="s">
        <v>125</v>
      </c>
    </row>
    <row r="8" spans="1:9">
      <c r="A8" s="7" t="s">
        <v>18</v>
      </c>
      <c r="B8" s="7"/>
      <c r="C8" s="7"/>
      <c r="D8" s="7"/>
      <c r="E8" s="6"/>
      <c r="F8" s="7"/>
      <c r="G8" s="9"/>
      <c r="I8" t="s">
        <v>117</v>
      </c>
    </row>
    <row r="9" spans="1:9" ht="13.5" thickBot="1">
      <c r="A9" s="7" t="s">
        <v>23</v>
      </c>
      <c r="B9" s="7"/>
      <c r="C9" s="19"/>
      <c r="D9" s="19"/>
      <c r="E9" s="6"/>
      <c r="F9" s="7" t="s">
        <v>5</v>
      </c>
      <c r="G9" s="10" t="s">
        <v>0</v>
      </c>
    </row>
    <row r="10" spans="1:9" ht="20.25" customHeight="1">
      <c r="A10" s="98" t="s">
        <v>15</v>
      </c>
      <c r="B10" s="98"/>
      <c r="C10" s="98"/>
      <c r="D10" s="98"/>
      <c r="E10" s="98"/>
      <c r="F10" s="98"/>
      <c r="G10" s="14"/>
    </row>
    <row r="11" spans="1:9" ht="7.5" customHeight="1" thickBot="1">
      <c r="A11" s="16"/>
      <c r="B11" s="16"/>
      <c r="C11" s="18"/>
      <c r="D11" s="18"/>
      <c r="E11" s="17"/>
      <c r="F11" s="17"/>
      <c r="G11" s="15"/>
    </row>
    <row r="12" spans="1:9" ht="13.5" customHeight="1">
      <c r="A12" s="99" t="s">
        <v>3</v>
      </c>
      <c r="B12" s="102" t="s">
        <v>9</v>
      </c>
      <c r="C12" s="105" t="s">
        <v>24</v>
      </c>
      <c r="D12" s="106"/>
      <c r="E12" s="77" t="s">
        <v>762</v>
      </c>
      <c r="F12" s="111" t="s">
        <v>763</v>
      </c>
      <c r="G12" s="112"/>
    </row>
    <row r="13" spans="1:9" ht="9.9499999999999993" customHeight="1">
      <c r="A13" s="100"/>
      <c r="B13" s="103"/>
      <c r="C13" s="107"/>
      <c r="D13" s="108"/>
      <c r="E13" s="92" t="s">
        <v>764</v>
      </c>
      <c r="F13" s="92" t="s">
        <v>764</v>
      </c>
      <c r="G13" s="113" t="s">
        <v>765</v>
      </c>
    </row>
    <row r="14" spans="1:9" ht="9.9499999999999993" customHeight="1">
      <c r="A14" s="100"/>
      <c r="B14" s="103"/>
      <c r="C14" s="107"/>
      <c r="D14" s="108"/>
      <c r="E14" s="93"/>
      <c r="F14" s="93"/>
      <c r="G14" s="114"/>
    </row>
    <row r="15" spans="1:9" ht="9.9499999999999993" customHeight="1">
      <c r="A15" s="100"/>
      <c r="B15" s="103"/>
      <c r="C15" s="107"/>
      <c r="D15" s="108"/>
      <c r="E15" s="93"/>
      <c r="F15" s="93"/>
      <c r="G15" s="114"/>
    </row>
    <row r="16" spans="1:9" ht="9.9499999999999993" customHeight="1">
      <c r="A16" s="100"/>
      <c r="B16" s="103"/>
      <c r="C16" s="107"/>
      <c r="D16" s="108"/>
      <c r="E16" s="93"/>
      <c r="F16" s="93"/>
      <c r="G16" s="114"/>
    </row>
    <row r="17" spans="1:7" ht="9.9499999999999993" customHeight="1">
      <c r="A17" s="100"/>
      <c r="B17" s="103"/>
      <c r="C17" s="107"/>
      <c r="D17" s="108"/>
      <c r="E17" s="93"/>
      <c r="F17" s="93"/>
      <c r="G17" s="114"/>
    </row>
    <row r="18" spans="1:7" ht="13.5" customHeight="1">
      <c r="A18" s="101"/>
      <c r="B18" s="104"/>
      <c r="C18" s="109"/>
      <c r="D18" s="110"/>
      <c r="E18" s="94"/>
      <c r="F18" s="94"/>
      <c r="G18" s="115"/>
    </row>
    <row r="19" spans="1:7" ht="14.25" customHeight="1" thickBot="1">
      <c r="A19" s="22">
        <v>1</v>
      </c>
      <c r="B19" s="23">
        <v>2</v>
      </c>
      <c r="C19" s="90">
        <v>3</v>
      </c>
      <c r="D19" s="91"/>
      <c r="E19" s="25" t="s">
        <v>11</v>
      </c>
      <c r="F19" s="24" t="s">
        <v>20</v>
      </c>
      <c r="G19" s="26" t="s">
        <v>21</v>
      </c>
    </row>
    <row r="20" spans="1:7">
      <c r="A20" s="29" t="s">
        <v>126</v>
      </c>
      <c r="B20" s="30" t="s">
        <v>8</v>
      </c>
      <c r="C20" s="95" t="s">
        <v>114</v>
      </c>
      <c r="D20" s="96"/>
      <c r="E20" s="31">
        <v>28722724.149999999</v>
      </c>
      <c r="F20" s="31">
        <v>14709194.57</v>
      </c>
      <c r="G20" s="78">
        <f>F20/E20*100</f>
        <v>51.211001063769224</v>
      </c>
    </row>
    <row r="21" spans="1:7">
      <c r="A21" s="32" t="s">
        <v>22</v>
      </c>
      <c r="B21" s="33"/>
      <c r="C21" s="88"/>
      <c r="D21" s="89"/>
      <c r="E21" s="34"/>
      <c r="F21" s="34"/>
      <c r="G21" s="34"/>
    </row>
    <row r="22" spans="1:7">
      <c r="A22" s="32" t="s">
        <v>127</v>
      </c>
      <c r="B22" s="33" t="s">
        <v>8</v>
      </c>
      <c r="C22" s="88" t="s">
        <v>128</v>
      </c>
      <c r="D22" s="89"/>
      <c r="E22" s="34">
        <v>9374102.1500000004</v>
      </c>
      <c r="F22" s="34">
        <v>4811468.3499999996</v>
      </c>
      <c r="G22" s="79">
        <f>F22/E22*100</f>
        <v>51.327244711110808</v>
      </c>
    </row>
    <row r="23" spans="1:7">
      <c r="A23" s="32" t="s">
        <v>129</v>
      </c>
      <c r="B23" s="33" t="s">
        <v>8</v>
      </c>
      <c r="C23" s="88" t="s">
        <v>130</v>
      </c>
      <c r="D23" s="89"/>
      <c r="E23" s="34">
        <v>415000</v>
      </c>
      <c r="F23" s="34">
        <v>262963</v>
      </c>
      <c r="G23" s="79">
        <f t="shared" ref="G23:G25" si="0">F23/E23*100</f>
        <v>63.36457831325302</v>
      </c>
    </row>
    <row r="24" spans="1:7">
      <c r="A24" s="32" t="s">
        <v>131</v>
      </c>
      <c r="B24" s="33" t="s">
        <v>8</v>
      </c>
      <c r="C24" s="88" t="s">
        <v>132</v>
      </c>
      <c r="D24" s="89"/>
      <c r="E24" s="34">
        <v>415000</v>
      </c>
      <c r="F24" s="34">
        <v>262963</v>
      </c>
      <c r="G24" s="79">
        <f t="shared" si="0"/>
        <v>63.36457831325302</v>
      </c>
    </row>
    <row r="25" spans="1:7" ht="56.25">
      <c r="A25" s="32" t="s">
        <v>133</v>
      </c>
      <c r="B25" s="33" t="s">
        <v>8</v>
      </c>
      <c r="C25" s="88" t="s">
        <v>134</v>
      </c>
      <c r="D25" s="89"/>
      <c r="E25" s="34">
        <v>415000</v>
      </c>
      <c r="F25" s="34">
        <v>256783.73</v>
      </c>
      <c r="G25" s="79">
        <f t="shared" si="0"/>
        <v>61.875597590361451</v>
      </c>
    </row>
    <row r="26" spans="1:7" ht="67.5">
      <c r="A26" s="72" t="s">
        <v>135</v>
      </c>
      <c r="B26" s="33" t="s">
        <v>8</v>
      </c>
      <c r="C26" s="88" t="s">
        <v>136</v>
      </c>
      <c r="D26" s="89"/>
      <c r="E26" s="34" t="s">
        <v>113</v>
      </c>
      <c r="F26" s="34">
        <v>256783.73</v>
      </c>
      <c r="G26" s="34" t="s">
        <v>113</v>
      </c>
    </row>
    <row r="27" spans="1:7" ht="90">
      <c r="A27" s="72" t="s">
        <v>137</v>
      </c>
      <c r="B27" s="33" t="s">
        <v>8</v>
      </c>
      <c r="C27" s="88" t="s">
        <v>138</v>
      </c>
      <c r="D27" s="89"/>
      <c r="E27" s="34" t="s">
        <v>113</v>
      </c>
      <c r="F27" s="34">
        <v>1168.3</v>
      </c>
      <c r="G27" s="34" t="s">
        <v>113</v>
      </c>
    </row>
    <row r="28" spans="1:7" ht="90">
      <c r="A28" s="72" t="s">
        <v>139</v>
      </c>
      <c r="B28" s="33" t="s">
        <v>8</v>
      </c>
      <c r="C28" s="88" t="s">
        <v>140</v>
      </c>
      <c r="D28" s="89"/>
      <c r="E28" s="34" t="s">
        <v>113</v>
      </c>
      <c r="F28" s="34">
        <v>1168.3</v>
      </c>
      <c r="G28" s="34" t="s">
        <v>113</v>
      </c>
    </row>
    <row r="29" spans="1:7" ht="33.75">
      <c r="A29" s="32" t="s">
        <v>141</v>
      </c>
      <c r="B29" s="33" t="s">
        <v>8</v>
      </c>
      <c r="C29" s="88" t="s">
        <v>142</v>
      </c>
      <c r="D29" s="89"/>
      <c r="E29" s="34" t="s">
        <v>113</v>
      </c>
      <c r="F29" s="34">
        <v>5010.97</v>
      </c>
      <c r="G29" s="34" t="s">
        <v>113</v>
      </c>
    </row>
    <row r="30" spans="1:7" ht="45">
      <c r="A30" s="32" t="s">
        <v>143</v>
      </c>
      <c r="B30" s="33" t="s">
        <v>8</v>
      </c>
      <c r="C30" s="88" t="s">
        <v>144</v>
      </c>
      <c r="D30" s="89"/>
      <c r="E30" s="34" t="s">
        <v>113</v>
      </c>
      <c r="F30" s="34">
        <v>4800</v>
      </c>
      <c r="G30" s="34" t="s">
        <v>113</v>
      </c>
    </row>
    <row r="31" spans="1:7" ht="45">
      <c r="A31" s="32" t="s">
        <v>145</v>
      </c>
      <c r="B31" s="33" t="s">
        <v>8</v>
      </c>
      <c r="C31" s="88" t="s">
        <v>146</v>
      </c>
      <c r="D31" s="89"/>
      <c r="E31" s="34" t="s">
        <v>113</v>
      </c>
      <c r="F31" s="34">
        <v>10.97</v>
      </c>
      <c r="G31" s="34" t="s">
        <v>113</v>
      </c>
    </row>
    <row r="32" spans="1:7" ht="45">
      <c r="A32" s="32" t="s">
        <v>147</v>
      </c>
      <c r="B32" s="33" t="s">
        <v>8</v>
      </c>
      <c r="C32" s="88" t="s">
        <v>148</v>
      </c>
      <c r="D32" s="89"/>
      <c r="E32" s="34" t="s">
        <v>113</v>
      </c>
      <c r="F32" s="34">
        <v>200</v>
      </c>
      <c r="G32" s="34" t="s">
        <v>113</v>
      </c>
    </row>
    <row r="33" spans="1:7" ht="22.5">
      <c r="A33" s="32" t="s">
        <v>149</v>
      </c>
      <c r="B33" s="33" t="s">
        <v>8</v>
      </c>
      <c r="C33" s="88" t="s">
        <v>150</v>
      </c>
      <c r="D33" s="89"/>
      <c r="E33" s="34">
        <v>1415200</v>
      </c>
      <c r="F33" s="34">
        <v>1078479.53</v>
      </c>
      <c r="G33" s="34" t="s">
        <v>113</v>
      </c>
    </row>
    <row r="34" spans="1:7" ht="22.5">
      <c r="A34" s="32" t="s">
        <v>151</v>
      </c>
      <c r="B34" s="33" t="s">
        <v>8</v>
      </c>
      <c r="C34" s="88" t="s">
        <v>152</v>
      </c>
      <c r="D34" s="89"/>
      <c r="E34" s="34">
        <v>1415200</v>
      </c>
      <c r="F34" s="34">
        <v>1078479.53</v>
      </c>
      <c r="G34" s="34" t="s">
        <v>113</v>
      </c>
    </row>
    <row r="35" spans="1:7" ht="56.25">
      <c r="A35" s="32" t="s">
        <v>153</v>
      </c>
      <c r="B35" s="33" t="s">
        <v>8</v>
      </c>
      <c r="C35" s="88" t="s">
        <v>154</v>
      </c>
      <c r="D35" s="89"/>
      <c r="E35" s="34">
        <v>543300</v>
      </c>
      <c r="F35" s="34">
        <v>365962.34</v>
      </c>
      <c r="G35" s="34" t="s">
        <v>113</v>
      </c>
    </row>
    <row r="36" spans="1:7" ht="78.75">
      <c r="A36" s="72" t="s">
        <v>155</v>
      </c>
      <c r="B36" s="33" t="s">
        <v>8</v>
      </c>
      <c r="C36" s="88" t="s">
        <v>156</v>
      </c>
      <c r="D36" s="89"/>
      <c r="E36" s="34">
        <v>12000</v>
      </c>
      <c r="F36" s="34">
        <v>9880.4500000000007</v>
      </c>
      <c r="G36" s="34" t="s">
        <v>113</v>
      </c>
    </row>
    <row r="37" spans="1:7" ht="56.25">
      <c r="A37" s="32" t="s">
        <v>157</v>
      </c>
      <c r="B37" s="33" t="s">
        <v>8</v>
      </c>
      <c r="C37" s="88" t="s">
        <v>158</v>
      </c>
      <c r="D37" s="89"/>
      <c r="E37" s="34">
        <v>859900</v>
      </c>
      <c r="F37" s="34">
        <v>732075.53</v>
      </c>
      <c r="G37" s="34" t="s">
        <v>113</v>
      </c>
    </row>
    <row r="38" spans="1:7" ht="56.25">
      <c r="A38" s="32" t="s">
        <v>159</v>
      </c>
      <c r="B38" s="33" t="s">
        <v>8</v>
      </c>
      <c r="C38" s="88" t="s">
        <v>160</v>
      </c>
      <c r="D38" s="89"/>
      <c r="E38" s="34" t="s">
        <v>113</v>
      </c>
      <c r="F38" s="34">
        <v>-29438.79</v>
      </c>
      <c r="G38" s="34" t="s">
        <v>113</v>
      </c>
    </row>
    <row r="39" spans="1:7">
      <c r="A39" s="32" t="s">
        <v>161</v>
      </c>
      <c r="B39" s="33" t="s">
        <v>8</v>
      </c>
      <c r="C39" s="88" t="s">
        <v>162</v>
      </c>
      <c r="D39" s="89"/>
      <c r="E39" s="34">
        <v>7066200</v>
      </c>
      <c r="F39" s="34">
        <v>3115079.53</v>
      </c>
      <c r="G39" s="34" t="s">
        <v>113</v>
      </c>
    </row>
    <row r="40" spans="1:7">
      <c r="A40" s="32" t="s">
        <v>163</v>
      </c>
      <c r="B40" s="33" t="s">
        <v>8</v>
      </c>
      <c r="C40" s="88" t="s">
        <v>164</v>
      </c>
      <c r="D40" s="89"/>
      <c r="E40" s="34">
        <v>570000</v>
      </c>
      <c r="F40" s="34">
        <v>358282.49</v>
      </c>
      <c r="G40" s="34" t="s">
        <v>113</v>
      </c>
    </row>
    <row r="41" spans="1:7" ht="33.75">
      <c r="A41" s="32" t="s">
        <v>165</v>
      </c>
      <c r="B41" s="33" t="s">
        <v>8</v>
      </c>
      <c r="C41" s="88" t="s">
        <v>166</v>
      </c>
      <c r="D41" s="89"/>
      <c r="E41" s="34">
        <v>570000</v>
      </c>
      <c r="F41" s="34">
        <v>358282.49</v>
      </c>
      <c r="G41" s="34" t="s">
        <v>113</v>
      </c>
    </row>
    <row r="42" spans="1:7" ht="33.75">
      <c r="A42" s="32" t="s">
        <v>167</v>
      </c>
      <c r="B42" s="33" t="s">
        <v>8</v>
      </c>
      <c r="C42" s="88" t="s">
        <v>168</v>
      </c>
      <c r="D42" s="89"/>
      <c r="E42" s="34" t="s">
        <v>113</v>
      </c>
      <c r="F42" s="34">
        <v>348080.04</v>
      </c>
      <c r="G42" s="34" t="s">
        <v>113</v>
      </c>
    </row>
    <row r="43" spans="1:7" ht="45">
      <c r="A43" s="32" t="s">
        <v>169</v>
      </c>
      <c r="B43" s="33" t="s">
        <v>8</v>
      </c>
      <c r="C43" s="88" t="s">
        <v>170</v>
      </c>
      <c r="D43" s="89"/>
      <c r="E43" s="34" t="s">
        <v>113</v>
      </c>
      <c r="F43" s="34">
        <v>10202.450000000001</v>
      </c>
      <c r="G43" s="34" t="s">
        <v>113</v>
      </c>
    </row>
    <row r="44" spans="1:7">
      <c r="A44" s="32" t="s">
        <v>171</v>
      </c>
      <c r="B44" s="33" t="s">
        <v>8</v>
      </c>
      <c r="C44" s="88" t="s">
        <v>172</v>
      </c>
      <c r="D44" s="89"/>
      <c r="E44" s="34">
        <v>486700</v>
      </c>
      <c r="F44" s="34">
        <v>221368.24</v>
      </c>
      <c r="G44" s="79">
        <f t="shared" ref="G44:G45" si="1">F44/E44*100</f>
        <v>45.483509348674744</v>
      </c>
    </row>
    <row r="45" spans="1:7">
      <c r="A45" s="32" t="s">
        <v>173</v>
      </c>
      <c r="B45" s="33" t="s">
        <v>8</v>
      </c>
      <c r="C45" s="88" t="s">
        <v>174</v>
      </c>
      <c r="D45" s="89"/>
      <c r="E45" s="34">
        <v>18700</v>
      </c>
      <c r="F45" s="34">
        <v>26136.41</v>
      </c>
      <c r="G45" s="79">
        <f t="shared" si="1"/>
        <v>139.76689839572191</v>
      </c>
    </row>
    <row r="46" spans="1:7">
      <c r="A46" s="32" t="s">
        <v>175</v>
      </c>
      <c r="B46" s="33" t="s">
        <v>8</v>
      </c>
      <c r="C46" s="88" t="s">
        <v>176</v>
      </c>
      <c r="D46" s="89"/>
      <c r="E46" s="34" t="s">
        <v>113</v>
      </c>
      <c r="F46" s="34">
        <v>26095.5</v>
      </c>
      <c r="G46" s="34" t="s">
        <v>113</v>
      </c>
    </row>
    <row r="47" spans="1:7" ht="22.5">
      <c r="A47" s="32" t="s">
        <v>177</v>
      </c>
      <c r="B47" s="33" t="s">
        <v>8</v>
      </c>
      <c r="C47" s="88" t="s">
        <v>178</v>
      </c>
      <c r="D47" s="89"/>
      <c r="E47" s="34" t="s">
        <v>113</v>
      </c>
      <c r="F47" s="34">
        <v>40.909999999999997</v>
      </c>
      <c r="G47" s="34" t="s">
        <v>113</v>
      </c>
    </row>
    <row r="48" spans="1:7">
      <c r="A48" s="32" t="s">
        <v>179</v>
      </c>
      <c r="B48" s="33" t="s">
        <v>8</v>
      </c>
      <c r="C48" s="88" t="s">
        <v>180</v>
      </c>
      <c r="D48" s="89"/>
      <c r="E48" s="34">
        <v>468000</v>
      </c>
      <c r="F48" s="34">
        <v>195231.83</v>
      </c>
      <c r="G48" s="79">
        <f>F48/E48*100</f>
        <v>41.716202991452988</v>
      </c>
    </row>
    <row r="49" spans="1:7">
      <c r="A49" s="32" t="s">
        <v>181</v>
      </c>
      <c r="B49" s="33" t="s">
        <v>8</v>
      </c>
      <c r="C49" s="88" t="s">
        <v>182</v>
      </c>
      <c r="D49" s="89"/>
      <c r="E49" s="34" t="s">
        <v>113</v>
      </c>
      <c r="F49" s="34">
        <v>187582.06</v>
      </c>
      <c r="G49" s="34" t="s">
        <v>113</v>
      </c>
    </row>
    <row r="50" spans="1:7" ht="22.5">
      <c r="A50" s="32" t="s">
        <v>183</v>
      </c>
      <c r="B50" s="33" t="s">
        <v>8</v>
      </c>
      <c r="C50" s="88" t="s">
        <v>184</v>
      </c>
      <c r="D50" s="89"/>
      <c r="E50" s="34" t="s">
        <v>113</v>
      </c>
      <c r="F50" s="34">
        <v>7649.77</v>
      </c>
      <c r="G50" s="34" t="s">
        <v>113</v>
      </c>
    </row>
    <row r="51" spans="1:7">
      <c r="A51" s="32" t="s">
        <v>185</v>
      </c>
      <c r="B51" s="33" t="s">
        <v>8</v>
      </c>
      <c r="C51" s="88" t="s">
        <v>186</v>
      </c>
      <c r="D51" s="89"/>
      <c r="E51" s="34">
        <v>6009500</v>
      </c>
      <c r="F51" s="34">
        <v>2535428.7999999998</v>
      </c>
      <c r="G51" s="79">
        <f t="shared" ref="G51:G58" si="2">F51/E51*100</f>
        <v>42.190345286629501</v>
      </c>
    </row>
    <row r="52" spans="1:7">
      <c r="A52" s="32" t="s">
        <v>187</v>
      </c>
      <c r="B52" s="33" t="s">
        <v>8</v>
      </c>
      <c r="C52" s="88" t="s">
        <v>188</v>
      </c>
      <c r="D52" s="89"/>
      <c r="E52" s="34">
        <v>3185000</v>
      </c>
      <c r="F52" s="34">
        <v>1491034.46</v>
      </c>
      <c r="G52" s="79">
        <f t="shared" si="2"/>
        <v>46.814268759811618</v>
      </c>
    </row>
    <row r="53" spans="1:7" ht="22.5">
      <c r="A53" s="32" t="s">
        <v>189</v>
      </c>
      <c r="B53" s="33" t="s">
        <v>8</v>
      </c>
      <c r="C53" s="88" t="s">
        <v>190</v>
      </c>
      <c r="D53" s="89"/>
      <c r="E53" s="34">
        <v>3185000</v>
      </c>
      <c r="F53" s="34">
        <v>1491034.46</v>
      </c>
      <c r="G53" s="79">
        <f t="shared" si="2"/>
        <v>46.814268759811618</v>
      </c>
    </row>
    <row r="54" spans="1:7">
      <c r="A54" s="32" t="s">
        <v>191</v>
      </c>
      <c r="B54" s="33" t="s">
        <v>8</v>
      </c>
      <c r="C54" s="88" t="s">
        <v>192</v>
      </c>
      <c r="D54" s="89"/>
      <c r="E54" s="34">
        <v>2824500</v>
      </c>
      <c r="F54" s="34">
        <v>1044394.34</v>
      </c>
      <c r="G54" s="79">
        <f t="shared" si="2"/>
        <v>36.976255620463796</v>
      </c>
    </row>
    <row r="55" spans="1:7" ht="33.75">
      <c r="A55" s="32" t="s">
        <v>193</v>
      </c>
      <c r="B55" s="33" t="s">
        <v>8</v>
      </c>
      <c r="C55" s="88" t="s">
        <v>194</v>
      </c>
      <c r="D55" s="89"/>
      <c r="E55" s="34">
        <v>2824500</v>
      </c>
      <c r="F55" s="34">
        <v>1044394.34</v>
      </c>
      <c r="G55" s="79">
        <f t="shared" si="2"/>
        <v>36.976255620463796</v>
      </c>
    </row>
    <row r="56" spans="1:7">
      <c r="A56" s="32" t="s">
        <v>195</v>
      </c>
      <c r="B56" s="33" t="s">
        <v>8</v>
      </c>
      <c r="C56" s="88" t="s">
        <v>196</v>
      </c>
      <c r="D56" s="89"/>
      <c r="E56" s="34">
        <v>16000</v>
      </c>
      <c r="F56" s="34">
        <v>6000</v>
      </c>
      <c r="G56" s="79">
        <f t="shared" si="2"/>
        <v>37.5</v>
      </c>
    </row>
    <row r="57" spans="1:7" ht="33.75">
      <c r="A57" s="32" t="s">
        <v>197</v>
      </c>
      <c r="B57" s="33" t="s">
        <v>8</v>
      </c>
      <c r="C57" s="88" t="s">
        <v>198</v>
      </c>
      <c r="D57" s="89"/>
      <c r="E57" s="34">
        <v>16000</v>
      </c>
      <c r="F57" s="34">
        <v>6000</v>
      </c>
      <c r="G57" s="79">
        <f t="shared" si="2"/>
        <v>37.5</v>
      </c>
    </row>
    <row r="58" spans="1:7" ht="56.25">
      <c r="A58" s="32" t="s">
        <v>199</v>
      </c>
      <c r="B58" s="33" t="s">
        <v>8</v>
      </c>
      <c r="C58" s="88" t="s">
        <v>200</v>
      </c>
      <c r="D58" s="89"/>
      <c r="E58" s="34">
        <v>16000</v>
      </c>
      <c r="F58" s="34">
        <v>6000</v>
      </c>
      <c r="G58" s="79">
        <f t="shared" si="2"/>
        <v>37.5</v>
      </c>
    </row>
    <row r="59" spans="1:7" ht="56.25">
      <c r="A59" s="32" t="s">
        <v>201</v>
      </c>
      <c r="B59" s="33" t="s">
        <v>8</v>
      </c>
      <c r="C59" s="88" t="s">
        <v>202</v>
      </c>
      <c r="D59" s="89"/>
      <c r="E59" s="34" t="s">
        <v>113</v>
      </c>
      <c r="F59" s="34">
        <v>6000</v>
      </c>
      <c r="G59" s="34" t="s">
        <v>113</v>
      </c>
    </row>
    <row r="60" spans="1:7" ht="22.5">
      <c r="A60" s="32" t="s">
        <v>203</v>
      </c>
      <c r="B60" s="33" t="s">
        <v>8</v>
      </c>
      <c r="C60" s="88" t="s">
        <v>204</v>
      </c>
      <c r="D60" s="89"/>
      <c r="E60" s="34">
        <v>291200</v>
      </c>
      <c r="F60" s="34">
        <v>171774.75</v>
      </c>
      <c r="G60" s="79">
        <f>F60/E60*100</f>
        <v>58.988581730769226</v>
      </c>
    </row>
    <row r="61" spans="1:7" ht="67.5">
      <c r="A61" s="72" t="s">
        <v>205</v>
      </c>
      <c r="B61" s="33" t="s">
        <v>8</v>
      </c>
      <c r="C61" s="88" t="s">
        <v>206</v>
      </c>
      <c r="D61" s="89"/>
      <c r="E61" s="34">
        <v>11200</v>
      </c>
      <c r="F61" s="34" t="s">
        <v>113</v>
      </c>
      <c r="G61" s="34" t="s">
        <v>113</v>
      </c>
    </row>
    <row r="62" spans="1:7" ht="67.5">
      <c r="A62" s="72" t="s">
        <v>207</v>
      </c>
      <c r="B62" s="33" t="s">
        <v>8</v>
      </c>
      <c r="C62" s="88" t="s">
        <v>208</v>
      </c>
      <c r="D62" s="89"/>
      <c r="E62" s="34">
        <v>11200</v>
      </c>
      <c r="F62" s="34" t="s">
        <v>113</v>
      </c>
      <c r="G62" s="34" t="s">
        <v>113</v>
      </c>
    </row>
    <row r="63" spans="1:7" ht="56.25">
      <c r="A63" s="32" t="s">
        <v>209</v>
      </c>
      <c r="B63" s="33" t="s">
        <v>8</v>
      </c>
      <c r="C63" s="88" t="s">
        <v>210</v>
      </c>
      <c r="D63" s="89"/>
      <c r="E63" s="34">
        <v>11200</v>
      </c>
      <c r="F63" s="34" t="s">
        <v>113</v>
      </c>
      <c r="G63" s="34" t="s">
        <v>113</v>
      </c>
    </row>
    <row r="64" spans="1:7" ht="67.5">
      <c r="A64" s="72" t="s">
        <v>211</v>
      </c>
      <c r="B64" s="33" t="s">
        <v>8</v>
      </c>
      <c r="C64" s="88" t="s">
        <v>212</v>
      </c>
      <c r="D64" s="89"/>
      <c r="E64" s="34">
        <v>280000</v>
      </c>
      <c r="F64" s="34">
        <v>171774.75</v>
      </c>
      <c r="G64" s="79">
        <f t="shared" ref="G64:G73" si="3">F64/E64*100</f>
        <v>61.348124999999996</v>
      </c>
    </row>
    <row r="65" spans="1:7" ht="67.5">
      <c r="A65" s="72" t="s">
        <v>213</v>
      </c>
      <c r="B65" s="33" t="s">
        <v>8</v>
      </c>
      <c r="C65" s="88" t="s">
        <v>214</v>
      </c>
      <c r="D65" s="89"/>
      <c r="E65" s="34">
        <v>280000</v>
      </c>
      <c r="F65" s="34">
        <v>171774.75</v>
      </c>
      <c r="G65" s="79">
        <f t="shared" si="3"/>
        <v>61.348124999999996</v>
      </c>
    </row>
    <row r="66" spans="1:7" ht="67.5">
      <c r="A66" s="32" t="s">
        <v>215</v>
      </c>
      <c r="B66" s="33" t="s">
        <v>8</v>
      </c>
      <c r="C66" s="88" t="s">
        <v>216</v>
      </c>
      <c r="D66" s="89"/>
      <c r="E66" s="34">
        <v>280000</v>
      </c>
      <c r="F66" s="34">
        <v>171774.75</v>
      </c>
      <c r="G66" s="79">
        <f t="shared" si="3"/>
        <v>61.348124999999996</v>
      </c>
    </row>
    <row r="67" spans="1:7" ht="22.5">
      <c r="A67" s="32" t="s">
        <v>217</v>
      </c>
      <c r="B67" s="33" t="s">
        <v>8</v>
      </c>
      <c r="C67" s="88" t="s">
        <v>218</v>
      </c>
      <c r="D67" s="89"/>
      <c r="E67" s="34">
        <v>170502.15</v>
      </c>
      <c r="F67" s="34">
        <v>169062.15</v>
      </c>
      <c r="G67" s="79">
        <f t="shared" si="3"/>
        <v>99.155435869870274</v>
      </c>
    </row>
    <row r="68" spans="1:7">
      <c r="A68" s="32" t="s">
        <v>219</v>
      </c>
      <c r="B68" s="33" t="s">
        <v>8</v>
      </c>
      <c r="C68" s="88" t="s">
        <v>220</v>
      </c>
      <c r="D68" s="89"/>
      <c r="E68" s="34">
        <v>13500</v>
      </c>
      <c r="F68" s="34">
        <v>12060</v>
      </c>
      <c r="G68" s="79">
        <f t="shared" si="3"/>
        <v>89.333333333333329</v>
      </c>
    </row>
    <row r="69" spans="1:7">
      <c r="A69" s="32" t="s">
        <v>221</v>
      </c>
      <c r="B69" s="33" t="s">
        <v>8</v>
      </c>
      <c r="C69" s="88" t="s">
        <v>222</v>
      </c>
      <c r="D69" s="89"/>
      <c r="E69" s="34">
        <v>13500</v>
      </c>
      <c r="F69" s="34">
        <v>12060</v>
      </c>
      <c r="G69" s="79">
        <f t="shared" si="3"/>
        <v>89.333333333333329</v>
      </c>
    </row>
    <row r="70" spans="1:7" ht="22.5">
      <c r="A70" s="32" t="s">
        <v>223</v>
      </c>
      <c r="B70" s="33" t="s">
        <v>8</v>
      </c>
      <c r="C70" s="88" t="s">
        <v>224</v>
      </c>
      <c r="D70" s="89"/>
      <c r="E70" s="34">
        <v>13500</v>
      </c>
      <c r="F70" s="34">
        <v>12060</v>
      </c>
      <c r="G70" s="79">
        <f t="shared" si="3"/>
        <v>89.333333333333329</v>
      </c>
    </row>
    <row r="71" spans="1:7">
      <c r="A71" s="32" t="s">
        <v>225</v>
      </c>
      <c r="B71" s="33" t="s">
        <v>8</v>
      </c>
      <c r="C71" s="88" t="s">
        <v>226</v>
      </c>
      <c r="D71" s="89"/>
      <c r="E71" s="34">
        <v>157002.15</v>
      </c>
      <c r="F71" s="34">
        <v>157002.15</v>
      </c>
      <c r="G71" s="79">
        <f t="shared" si="3"/>
        <v>100</v>
      </c>
    </row>
    <row r="72" spans="1:7">
      <c r="A72" s="32" t="s">
        <v>227</v>
      </c>
      <c r="B72" s="33" t="s">
        <v>8</v>
      </c>
      <c r="C72" s="88" t="s">
        <v>228</v>
      </c>
      <c r="D72" s="89"/>
      <c r="E72" s="34">
        <v>157002.15</v>
      </c>
      <c r="F72" s="34">
        <v>157002.15</v>
      </c>
      <c r="G72" s="79">
        <f t="shared" si="3"/>
        <v>100</v>
      </c>
    </row>
    <row r="73" spans="1:7" ht="22.5">
      <c r="A73" s="32" t="s">
        <v>229</v>
      </c>
      <c r="B73" s="33" t="s">
        <v>8</v>
      </c>
      <c r="C73" s="88" t="s">
        <v>230</v>
      </c>
      <c r="D73" s="89"/>
      <c r="E73" s="34">
        <v>157002.15</v>
      </c>
      <c r="F73" s="34">
        <v>157002.15</v>
      </c>
      <c r="G73" s="79">
        <f t="shared" si="3"/>
        <v>100</v>
      </c>
    </row>
    <row r="74" spans="1:7">
      <c r="A74" s="32" t="s">
        <v>231</v>
      </c>
      <c r="B74" s="33" t="s">
        <v>8</v>
      </c>
      <c r="C74" s="88" t="s">
        <v>232</v>
      </c>
      <c r="D74" s="89"/>
      <c r="E74" s="34" t="s">
        <v>113</v>
      </c>
      <c r="F74" s="34">
        <v>8109.39</v>
      </c>
      <c r="G74" s="34" t="s">
        <v>113</v>
      </c>
    </row>
    <row r="75" spans="1:7">
      <c r="A75" s="32" t="s">
        <v>233</v>
      </c>
      <c r="B75" s="33" t="s">
        <v>8</v>
      </c>
      <c r="C75" s="88" t="s">
        <v>234</v>
      </c>
      <c r="D75" s="89"/>
      <c r="E75" s="34" t="s">
        <v>113</v>
      </c>
      <c r="F75" s="34">
        <v>8109.39</v>
      </c>
      <c r="G75" s="34" t="s">
        <v>113</v>
      </c>
    </row>
    <row r="76" spans="1:7" ht="22.5">
      <c r="A76" s="32" t="s">
        <v>235</v>
      </c>
      <c r="B76" s="33" t="s">
        <v>8</v>
      </c>
      <c r="C76" s="88" t="s">
        <v>236</v>
      </c>
      <c r="D76" s="89"/>
      <c r="E76" s="34" t="s">
        <v>113</v>
      </c>
      <c r="F76" s="34">
        <v>8109.39</v>
      </c>
      <c r="G76" s="34" t="s">
        <v>113</v>
      </c>
    </row>
    <row r="77" spans="1:7">
      <c r="A77" s="32" t="s">
        <v>237</v>
      </c>
      <c r="B77" s="33" t="s">
        <v>8</v>
      </c>
      <c r="C77" s="88" t="s">
        <v>238</v>
      </c>
      <c r="D77" s="89"/>
      <c r="E77" s="34">
        <v>19348622</v>
      </c>
      <c r="F77" s="34">
        <v>9897726.2200000007</v>
      </c>
      <c r="G77" s="79">
        <f t="shared" ref="G77:G82" si="4">F77/E77*100</f>
        <v>51.154682850282576</v>
      </c>
    </row>
    <row r="78" spans="1:7" ht="22.5">
      <c r="A78" s="32" t="s">
        <v>239</v>
      </c>
      <c r="B78" s="33" t="s">
        <v>8</v>
      </c>
      <c r="C78" s="88" t="s">
        <v>240</v>
      </c>
      <c r="D78" s="89"/>
      <c r="E78" s="34">
        <v>19316622</v>
      </c>
      <c r="F78" s="34">
        <v>9855726.2200000007</v>
      </c>
      <c r="G78" s="79">
        <f t="shared" si="4"/>
        <v>51.021996599612507</v>
      </c>
    </row>
    <row r="79" spans="1:7" ht="22.5">
      <c r="A79" s="32" t="s">
        <v>241</v>
      </c>
      <c r="B79" s="33" t="s">
        <v>8</v>
      </c>
      <c r="C79" s="88" t="s">
        <v>242</v>
      </c>
      <c r="D79" s="89"/>
      <c r="E79" s="34">
        <v>2326400</v>
      </c>
      <c r="F79" s="34">
        <v>1744800</v>
      </c>
      <c r="G79" s="79">
        <f t="shared" si="4"/>
        <v>75</v>
      </c>
    </row>
    <row r="80" spans="1:7">
      <c r="A80" s="32" t="s">
        <v>243</v>
      </c>
      <c r="B80" s="33" t="s">
        <v>8</v>
      </c>
      <c r="C80" s="88" t="s">
        <v>244</v>
      </c>
      <c r="D80" s="89"/>
      <c r="E80" s="34">
        <v>2326400</v>
      </c>
      <c r="F80" s="34">
        <v>1744800</v>
      </c>
      <c r="G80" s="79">
        <f t="shared" si="4"/>
        <v>75</v>
      </c>
    </row>
    <row r="81" spans="1:7" ht="22.5">
      <c r="A81" s="32" t="s">
        <v>245</v>
      </c>
      <c r="B81" s="33" t="s">
        <v>8</v>
      </c>
      <c r="C81" s="88" t="s">
        <v>246</v>
      </c>
      <c r="D81" s="89"/>
      <c r="E81" s="34">
        <v>2326400</v>
      </c>
      <c r="F81" s="34">
        <v>1744800</v>
      </c>
      <c r="G81" s="79">
        <f t="shared" si="4"/>
        <v>75</v>
      </c>
    </row>
    <row r="82" spans="1:7" ht="22.5">
      <c r="A82" s="32" t="s">
        <v>247</v>
      </c>
      <c r="B82" s="33" t="s">
        <v>8</v>
      </c>
      <c r="C82" s="88" t="s">
        <v>248</v>
      </c>
      <c r="D82" s="89"/>
      <c r="E82" s="34">
        <v>9946670</v>
      </c>
      <c r="F82" s="34">
        <v>3659995</v>
      </c>
      <c r="G82" s="79">
        <f t="shared" si="4"/>
        <v>36.79618404953618</v>
      </c>
    </row>
    <row r="83" spans="1:7" ht="45">
      <c r="A83" s="32" t="s">
        <v>249</v>
      </c>
      <c r="B83" s="33" t="s">
        <v>8</v>
      </c>
      <c r="C83" s="88" t="s">
        <v>250</v>
      </c>
      <c r="D83" s="89"/>
      <c r="E83" s="34">
        <v>5000000</v>
      </c>
      <c r="F83" s="34" t="s">
        <v>113</v>
      </c>
      <c r="G83" s="34" t="s">
        <v>113</v>
      </c>
    </row>
    <row r="84" spans="1:7" ht="33.75">
      <c r="A84" s="32" t="s">
        <v>251</v>
      </c>
      <c r="B84" s="33" t="s">
        <v>8</v>
      </c>
      <c r="C84" s="88" t="s">
        <v>252</v>
      </c>
      <c r="D84" s="89"/>
      <c r="E84" s="34">
        <v>5000000</v>
      </c>
      <c r="F84" s="34" t="s">
        <v>113</v>
      </c>
      <c r="G84" s="34" t="s">
        <v>113</v>
      </c>
    </row>
    <row r="85" spans="1:7" ht="67.5">
      <c r="A85" s="72" t="s">
        <v>253</v>
      </c>
      <c r="B85" s="33" t="s">
        <v>8</v>
      </c>
      <c r="C85" s="88" t="s">
        <v>254</v>
      </c>
      <c r="D85" s="89"/>
      <c r="E85" s="34">
        <v>1795400</v>
      </c>
      <c r="F85" s="34">
        <v>1795400</v>
      </c>
      <c r="G85" s="79">
        <f t="shared" ref="G85:G102" si="5">F85/E85*100</f>
        <v>100</v>
      </c>
    </row>
    <row r="86" spans="1:7" ht="67.5">
      <c r="A86" s="72" t="s">
        <v>255</v>
      </c>
      <c r="B86" s="33" t="s">
        <v>8</v>
      </c>
      <c r="C86" s="88" t="s">
        <v>256</v>
      </c>
      <c r="D86" s="89"/>
      <c r="E86" s="34">
        <v>1795400</v>
      </c>
      <c r="F86" s="34">
        <v>1795400</v>
      </c>
      <c r="G86" s="79">
        <f t="shared" si="5"/>
        <v>100</v>
      </c>
    </row>
    <row r="87" spans="1:7">
      <c r="A87" s="32" t="s">
        <v>257</v>
      </c>
      <c r="B87" s="33" t="s">
        <v>8</v>
      </c>
      <c r="C87" s="88" t="s">
        <v>258</v>
      </c>
      <c r="D87" s="89"/>
      <c r="E87" s="34">
        <v>3151270</v>
      </c>
      <c r="F87" s="34">
        <v>1864595</v>
      </c>
      <c r="G87" s="79">
        <f t="shared" si="5"/>
        <v>59.169636368829067</v>
      </c>
    </row>
    <row r="88" spans="1:7">
      <c r="A88" s="32" t="s">
        <v>259</v>
      </c>
      <c r="B88" s="33" t="s">
        <v>8</v>
      </c>
      <c r="C88" s="88" t="s">
        <v>260</v>
      </c>
      <c r="D88" s="89"/>
      <c r="E88" s="34">
        <v>3151270</v>
      </c>
      <c r="F88" s="34">
        <v>1864595</v>
      </c>
      <c r="G88" s="79">
        <f t="shared" si="5"/>
        <v>59.169636368829067</v>
      </c>
    </row>
    <row r="89" spans="1:7" ht="22.5">
      <c r="A89" s="32" t="s">
        <v>261</v>
      </c>
      <c r="B89" s="33" t="s">
        <v>8</v>
      </c>
      <c r="C89" s="88" t="s">
        <v>262</v>
      </c>
      <c r="D89" s="89"/>
      <c r="E89" s="34">
        <v>92230</v>
      </c>
      <c r="F89" s="34">
        <v>92230</v>
      </c>
      <c r="G89" s="79">
        <f t="shared" si="5"/>
        <v>100</v>
      </c>
    </row>
    <row r="90" spans="1:7" ht="33.75">
      <c r="A90" s="32" t="s">
        <v>263</v>
      </c>
      <c r="B90" s="33" t="s">
        <v>8</v>
      </c>
      <c r="C90" s="88" t="s">
        <v>264</v>
      </c>
      <c r="D90" s="89"/>
      <c r="E90" s="34">
        <v>91230</v>
      </c>
      <c r="F90" s="34">
        <v>91230</v>
      </c>
      <c r="G90" s="79">
        <f t="shared" si="5"/>
        <v>100</v>
      </c>
    </row>
    <row r="91" spans="1:7" ht="33.75">
      <c r="A91" s="32" t="s">
        <v>265</v>
      </c>
      <c r="B91" s="33" t="s">
        <v>8</v>
      </c>
      <c r="C91" s="88" t="s">
        <v>266</v>
      </c>
      <c r="D91" s="89"/>
      <c r="E91" s="34">
        <v>91230</v>
      </c>
      <c r="F91" s="34">
        <v>91230</v>
      </c>
      <c r="G91" s="79">
        <f t="shared" si="5"/>
        <v>100</v>
      </c>
    </row>
    <row r="92" spans="1:7" ht="33.75">
      <c r="A92" s="32" t="s">
        <v>267</v>
      </c>
      <c r="B92" s="33" t="s">
        <v>8</v>
      </c>
      <c r="C92" s="88" t="s">
        <v>268</v>
      </c>
      <c r="D92" s="89"/>
      <c r="E92" s="34">
        <v>1000</v>
      </c>
      <c r="F92" s="34">
        <v>1000</v>
      </c>
      <c r="G92" s="79">
        <f t="shared" si="5"/>
        <v>100</v>
      </c>
    </row>
    <row r="93" spans="1:7" ht="33.75">
      <c r="A93" s="32" t="s">
        <v>269</v>
      </c>
      <c r="B93" s="33" t="s">
        <v>8</v>
      </c>
      <c r="C93" s="88" t="s">
        <v>270</v>
      </c>
      <c r="D93" s="89"/>
      <c r="E93" s="34">
        <v>1000</v>
      </c>
      <c r="F93" s="34">
        <v>1000</v>
      </c>
      <c r="G93" s="79">
        <f t="shared" si="5"/>
        <v>100</v>
      </c>
    </row>
    <row r="94" spans="1:7">
      <c r="A94" s="32" t="s">
        <v>44</v>
      </c>
      <c r="B94" s="33" t="s">
        <v>8</v>
      </c>
      <c r="C94" s="88" t="s">
        <v>271</v>
      </c>
      <c r="D94" s="89"/>
      <c r="E94" s="34">
        <v>6951322</v>
      </c>
      <c r="F94" s="34">
        <v>4358701.22</v>
      </c>
      <c r="G94" s="79">
        <f t="shared" si="5"/>
        <v>62.703198326879402</v>
      </c>
    </row>
    <row r="95" spans="1:7" ht="45">
      <c r="A95" s="32" t="s">
        <v>272</v>
      </c>
      <c r="B95" s="33" t="s">
        <v>8</v>
      </c>
      <c r="C95" s="88" t="s">
        <v>273</v>
      </c>
      <c r="D95" s="89"/>
      <c r="E95" s="34">
        <v>185315</v>
      </c>
      <c r="F95" s="34">
        <v>138986.25</v>
      </c>
      <c r="G95" s="79">
        <f t="shared" si="5"/>
        <v>75</v>
      </c>
    </row>
    <row r="96" spans="1:7" ht="56.25">
      <c r="A96" s="32" t="s">
        <v>274</v>
      </c>
      <c r="B96" s="33" t="s">
        <v>8</v>
      </c>
      <c r="C96" s="88" t="s">
        <v>275</v>
      </c>
      <c r="D96" s="89"/>
      <c r="E96" s="34">
        <v>185315</v>
      </c>
      <c r="F96" s="34">
        <v>138986.25</v>
      </c>
      <c r="G96" s="79">
        <f t="shared" si="5"/>
        <v>75</v>
      </c>
    </row>
    <row r="97" spans="1:7" ht="22.5">
      <c r="A97" s="32" t="s">
        <v>276</v>
      </c>
      <c r="B97" s="33" t="s">
        <v>8</v>
      </c>
      <c r="C97" s="88" t="s">
        <v>277</v>
      </c>
      <c r="D97" s="89"/>
      <c r="E97" s="34">
        <v>6766007</v>
      </c>
      <c r="F97" s="34">
        <v>4219714.97</v>
      </c>
      <c r="G97" s="79">
        <f t="shared" si="5"/>
        <v>62.366399709607158</v>
      </c>
    </row>
    <row r="98" spans="1:7" ht="22.5">
      <c r="A98" s="32" t="s">
        <v>278</v>
      </c>
      <c r="B98" s="33" t="s">
        <v>8</v>
      </c>
      <c r="C98" s="88" t="s">
        <v>279</v>
      </c>
      <c r="D98" s="89"/>
      <c r="E98" s="34">
        <v>6766007</v>
      </c>
      <c r="F98" s="34">
        <v>4219714.97</v>
      </c>
      <c r="G98" s="79">
        <f t="shared" si="5"/>
        <v>62.366399709607158</v>
      </c>
    </row>
    <row r="99" spans="1:7">
      <c r="A99" s="32" t="s">
        <v>280</v>
      </c>
      <c r="B99" s="33" t="s">
        <v>8</v>
      </c>
      <c r="C99" s="88" t="s">
        <v>281</v>
      </c>
      <c r="D99" s="89"/>
      <c r="E99" s="34">
        <v>32000</v>
      </c>
      <c r="F99" s="34">
        <v>42000</v>
      </c>
      <c r="G99" s="79">
        <f t="shared" si="5"/>
        <v>131.25</v>
      </c>
    </row>
    <row r="100" spans="1:7">
      <c r="A100" s="32" t="s">
        <v>282</v>
      </c>
      <c r="B100" s="33" t="s">
        <v>8</v>
      </c>
      <c r="C100" s="88" t="s">
        <v>283</v>
      </c>
      <c r="D100" s="89"/>
      <c r="E100" s="34">
        <v>32000</v>
      </c>
      <c r="F100" s="34">
        <v>42000</v>
      </c>
      <c r="G100" s="79">
        <f t="shared" si="5"/>
        <v>131.25</v>
      </c>
    </row>
    <row r="101" spans="1:7" ht="22.5">
      <c r="A101" s="32" t="s">
        <v>284</v>
      </c>
      <c r="B101" s="33" t="s">
        <v>8</v>
      </c>
      <c r="C101" s="88" t="s">
        <v>285</v>
      </c>
      <c r="D101" s="89"/>
      <c r="E101" s="34">
        <v>32000</v>
      </c>
      <c r="F101" s="34">
        <v>42000</v>
      </c>
      <c r="G101" s="79">
        <f t="shared" si="5"/>
        <v>131.25</v>
      </c>
    </row>
    <row r="102" spans="1:7" ht="22.5">
      <c r="A102" s="32" t="s">
        <v>286</v>
      </c>
      <c r="B102" s="33" t="s">
        <v>8</v>
      </c>
      <c r="C102" s="88" t="s">
        <v>287</v>
      </c>
      <c r="D102" s="89"/>
      <c r="E102" s="34">
        <v>32000</v>
      </c>
      <c r="F102" s="34">
        <v>42000</v>
      </c>
      <c r="G102" s="79">
        <f t="shared" si="5"/>
        <v>131.25</v>
      </c>
    </row>
  </sheetData>
  <mergeCells count="98">
    <mergeCell ref="A2:F2"/>
    <mergeCell ref="A3:F3"/>
    <mergeCell ref="A5:E5"/>
    <mergeCell ref="A6:C6"/>
    <mergeCell ref="D6:E6"/>
    <mergeCell ref="B7:E7"/>
    <mergeCell ref="A10:F10"/>
    <mergeCell ref="A12:A18"/>
    <mergeCell ref="B12:B18"/>
    <mergeCell ref="C12:D18"/>
    <mergeCell ref="F12:G12"/>
    <mergeCell ref="F13:F18"/>
    <mergeCell ref="G13:G18"/>
    <mergeCell ref="C19:D19"/>
    <mergeCell ref="C21:D21"/>
    <mergeCell ref="E13:E18"/>
    <mergeCell ref="C20:D20"/>
    <mergeCell ref="C22:D22"/>
    <mergeCell ref="C31:D31"/>
    <mergeCell ref="C32:D32"/>
    <mergeCell ref="C23:D23"/>
    <mergeCell ref="C25:D25"/>
    <mergeCell ref="C28:D28"/>
    <mergeCell ref="C24:D24"/>
    <mergeCell ref="C26:D26"/>
    <mergeCell ref="C27:D27"/>
    <mergeCell ref="C29:D29"/>
    <mergeCell ref="C30:D30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56:D56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68:D68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80:D80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92:D92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9:D99"/>
    <mergeCell ref="C100:D100"/>
    <mergeCell ref="C101:D101"/>
    <mergeCell ref="C102:D102"/>
    <mergeCell ref="C93:D93"/>
    <mergeCell ref="C94:D94"/>
    <mergeCell ref="C95:D95"/>
    <mergeCell ref="C96:D96"/>
    <mergeCell ref="C97:D97"/>
    <mergeCell ref="C98:D98"/>
  </mergeCells>
  <conditionalFormatting sqref="F20:G102">
    <cfRule type="cellIs" dxfId="476" priority="83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5121" r:id="rId3" name="ExportButtonYea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G386"/>
  <sheetViews>
    <sheetView showGridLines="0" topLeftCell="A358" workbookViewId="0">
      <selection activeCell="K377" sqref="K377"/>
    </sheetView>
  </sheetViews>
  <sheetFormatPr defaultRowHeight="12.75"/>
  <cols>
    <col min="1" max="1" width="45.7109375" customWidth="1"/>
    <col min="2" max="2" width="4.28515625" customWidth="1"/>
    <col min="3" max="3" width="17.7109375" customWidth="1"/>
    <col min="4" max="4" width="7" customWidth="1"/>
    <col min="5" max="7" width="16.7109375" customWidth="1"/>
  </cols>
  <sheetData>
    <row r="1" spans="1:7" ht="13.15" customHeight="1"/>
    <row r="2" spans="1:7" ht="13.9" customHeight="1">
      <c r="A2" s="98" t="s">
        <v>16</v>
      </c>
      <c r="B2" s="98"/>
      <c r="C2" s="98"/>
      <c r="D2" s="98"/>
      <c r="E2" s="98"/>
      <c r="F2" s="98"/>
      <c r="G2" s="6" t="s">
        <v>14</v>
      </c>
    </row>
    <row r="3" spans="1:7" ht="13.9" customHeight="1" thickBot="1">
      <c r="A3" s="16"/>
      <c r="B3" s="16"/>
      <c r="C3" s="18"/>
      <c r="D3" s="18"/>
      <c r="E3" s="17"/>
      <c r="F3" s="17"/>
      <c r="G3" s="17"/>
    </row>
    <row r="4" spans="1:7" ht="13.15" customHeight="1">
      <c r="A4" s="120" t="s">
        <v>3</v>
      </c>
      <c r="B4" s="102" t="s">
        <v>9</v>
      </c>
      <c r="C4" s="105" t="s">
        <v>25</v>
      </c>
      <c r="D4" s="106"/>
      <c r="E4" s="77" t="s">
        <v>762</v>
      </c>
      <c r="F4" s="111" t="s">
        <v>763</v>
      </c>
      <c r="G4" s="112"/>
    </row>
    <row r="5" spans="1:7" ht="13.15" customHeight="1">
      <c r="A5" s="121"/>
      <c r="B5" s="103"/>
      <c r="C5" s="107"/>
      <c r="D5" s="108"/>
      <c r="E5" s="92" t="s">
        <v>764</v>
      </c>
      <c r="F5" s="92" t="s">
        <v>764</v>
      </c>
      <c r="G5" s="113" t="s">
        <v>765</v>
      </c>
    </row>
    <row r="6" spans="1:7" ht="13.15" customHeight="1">
      <c r="A6" s="121"/>
      <c r="B6" s="103"/>
      <c r="C6" s="107"/>
      <c r="D6" s="108"/>
      <c r="E6" s="93"/>
      <c r="F6" s="93"/>
      <c r="G6" s="114"/>
    </row>
    <row r="7" spans="1:7" ht="13.15" customHeight="1">
      <c r="A7" s="121"/>
      <c r="B7" s="103"/>
      <c r="C7" s="107"/>
      <c r="D7" s="108"/>
      <c r="E7" s="93"/>
      <c r="F7" s="93"/>
      <c r="G7" s="114"/>
    </row>
    <row r="8" spans="1:7" ht="13.15" customHeight="1">
      <c r="A8" s="121"/>
      <c r="B8" s="103"/>
      <c r="C8" s="107"/>
      <c r="D8" s="108"/>
      <c r="E8" s="93"/>
      <c r="F8" s="93"/>
      <c r="G8" s="114"/>
    </row>
    <row r="9" spans="1:7" ht="13.15" customHeight="1">
      <c r="A9" s="121"/>
      <c r="B9" s="103"/>
      <c r="C9" s="107"/>
      <c r="D9" s="108"/>
      <c r="E9" s="93"/>
      <c r="F9" s="93"/>
      <c r="G9" s="114"/>
    </row>
    <row r="10" spans="1:7" ht="13.15" customHeight="1">
      <c r="A10" s="121"/>
      <c r="B10" s="103"/>
      <c r="C10" s="107"/>
      <c r="D10" s="108"/>
      <c r="E10" s="93"/>
      <c r="F10" s="93"/>
      <c r="G10" s="114"/>
    </row>
    <row r="11" spans="1:7" ht="60.75" customHeight="1">
      <c r="A11" s="122"/>
      <c r="B11" s="104"/>
      <c r="C11" s="109"/>
      <c r="D11" s="110"/>
      <c r="E11" s="94"/>
      <c r="F11" s="94"/>
      <c r="G11" s="115"/>
    </row>
    <row r="12" spans="1:7" ht="13.9" customHeight="1" thickBot="1">
      <c r="A12" s="22">
        <v>1</v>
      </c>
      <c r="B12" s="23">
        <v>2</v>
      </c>
      <c r="C12" s="90">
        <v>3</v>
      </c>
      <c r="D12" s="91"/>
      <c r="E12" s="43" t="s">
        <v>11</v>
      </c>
      <c r="F12" s="43" t="s">
        <v>20</v>
      </c>
      <c r="G12" s="44" t="s">
        <v>21</v>
      </c>
    </row>
    <row r="13" spans="1:7">
      <c r="A13" s="29" t="s">
        <v>288</v>
      </c>
      <c r="B13" s="30" t="s">
        <v>289</v>
      </c>
      <c r="C13" s="95" t="s">
        <v>114</v>
      </c>
      <c r="D13" s="96"/>
      <c r="E13" s="31">
        <v>30349108.43</v>
      </c>
      <c r="F13" s="31">
        <v>9700481.4199999999</v>
      </c>
      <c r="G13" s="78">
        <f>F13/E13*100</f>
        <v>31.962986465892701</v>
      </c>
    </row>
    <row r="14" spans="1:7">
      <c r="A14" s="32" t="s">
        <v>22</v>
      </c>
      <c r="B14" s="33"/>
      <c r="C14" s="88"/>
      <c r="D14" s="89"/>
      <c r="E14" s="34"/>
      <c r="F14" s="34"/>
      <c r="G14" s="34"/>
    </row>
    <row r="15" spans="1:7">
      <c r="A15" s="29" t="s">
        <v>290</v>
      </c>
      <c r="B15" s="30" t="s">
        <v>289</v>
      </c>
      <c r="C15" s="95" t="s">
        <v>291</v>
      </c>
      <c r="D15" s="96"/>
      <c r="E15" s="31">
        <v>6125683.4100000001</v>
      </c>
      <c r="F15" s="31">
        <v>3099280.4</v>
      </c>
      <c r="G15" s="78">
        <f>F15/E15*100</f>
        <v>50.594851097601854</v>
      </c>
    </row>
    <row r="16" spans="1:7">
      <c r="A16" s="32" t="s">
        <v>292</v>
      </c>
      <c r="B16" s="33" t="s">
        <v>289</v>
      </c>
      <c r="C16" s="88" t="s">
        <v>293</v>
      </c>
      <c r="D16" s="89"/>
      <c r="E16" s="34">
        <v>4100220.58</v>
      </c>
      <c r="F16" s="34">
        <v>2197324.08</v>
      </c>
      <c r="G16" s="79">
        <f>F16/E16*100</f>
        <v>53.590387081077473</v>
      </c>
    </row>
    <row r="17" spans="1:7">
      <c r="A17" s="32" t="s">
        <v>294</v>
      </c>
      <c r="B17" s="33" t="s">
        <v>289</v>
      </c>
      <c r="C17" s="88" t="s">
        <v>295</v>
      </c>
      <c r="D17" s="89"/>
      <c r="E17" s="34">
        <v>4100220.58</v>
      </c>
      <c r="F17" s="34">
        <v>2197324.08</v>
      </c>
      <c r="G17" s="79">
        <f t="shared" ref="G17:G28" si="0">F17/E17*100</f>
        <v>53.590387081077473</v>
      </c>
    </row>
    <row r="18" spans="1:7">
      <c r="A18" s="32" t="s">
        <v>296</v>
      </c>
      <c r="B18" s="33" t="s">
        <v>289</v>
      </c>
      <c r="C18" s="88" t="s">
        <v>297</v>
      </c>
      <c r="D18" s="89"/>
      <c r="E18" s="34">
        <v>3149170.95</v>
      </c>
      <c r="F18" s="34">
        <v>1715199.38</v>
      </c>
      <c r="G18" s="79">
        <f t="shared" si="0"/>
        <v>54.465108666139571</v>
      </c>
    </row>
    <row r="19" spans="1:7">
      <c r="A19" s="32" t="s">
        <v>112</v>
      </c>
      <c r="B19" s="33" t="s">
        <v>289</v>
      </c>
      <c r="C19" s="88" t="s">
        <v>298</v>
      </c>
      <c r="D19" s="89"/>
      <c r="E19" s="34">
        <v>951049.63</v>
      </c>
      <c r="F19" s="34">
        <v>482124.7</v>
      </c>
      <c r="G19" s="79">
        <f t="shared" si="0"/>
        <v>50.693958000908957</v>
      </c>
    </row>
    <row r="20" spans="1:7">
      <c r="A20" s="32" t="s">
        <v>292</v>
      </c>
      <c r="B20" s="33" t="s">
        <v>289</v>
      </c>
      <c r="C20" s="88" t="s">
        <v>299</v>
      </c>
      <c r="D20" s="89"/>
      <c r="E20" s="34">
        <v>15784.6</v>
      </c>
      <c r="F20" s="34">
        <v>3937</v>
      </c>
      <c r="G20" s="79">
        <f t="shared" si="0"/>
        <v>24.942032107243769</v>
      </c>
    </row>
    <row r="21" spans="1:7">
      <c r="A21" s="32" t="s">
        <v>300</v>
      </c>
      <c r="B21" s="33" t="s">
        <v>289</v>
      </c>
      <c r="C21" s="88" t="s">
        <v>301</v>
      </c>
      <c r="D21" s="89"/>
      <c r="E21" s="34">
        <v>15784.6</v>
      </c>
      <c r="F21" s="34">
        <v>3937</v>
      </c>
      <c r="G21" s="79">
        <f t="shared" si="0"/>
        <v>24.942032107243769</v>
      </c>
    </row>
    <row r="22" spans="1:7">
      <c r="A22" s="32" t="s">
        <v>302</v>
      </c>
      <c r="B22" s="33" t="s">
        <v>289</v>
      </c>
      <c r="C22" s="88" t="s">
        <v>303</v>
      </c>
      <c r="D22" s="89"/>
      <c r="E22" s="34">
        <v>15784.6</v>
      </c>
      <c r="F22" s="34">
        <v>3937</v>
      </c>
      <c r="G22" s="79">
        <f t="shared" si="0"/>
        <v>24.942032107243769</v>
      </c>
    </row>
    <row r="23" spans="1:7">
      <c r="A23" s="32" t="s">
        <v>292</v>
      </c>
      <c r="B23" s="33" t="s">
        <v>289</v>
      </c>
      <c r="C23" s="88" t="s">
        <v>304</v>
      </c>
      <c r="D23" s="89"/>
      <c r="E23" s="34">
        <v>301415.63</v>
      </c>
      <c r="F23" s="34">
        <v>99948.64</v>
      </c>
      <c r="G23" s="79">
        <f t="shared" si="0"/>
        <v>33.159740256336406</v>
      </c>
    </row>
    <row r="24" spans="1:7">
      <c r="A24" s="32" t="s">
        <v>300</v>
      </c>
      <c r="B24" s="33" t="s">
        <v>289</v>
      </c>
      <c r="C24" s="88" t="s">
        <v>305</v>
      </c>
      <c r="D24" s="89"/>
      <c r="E24" s="34">
        <v>301415.63</v>
      </c>
      <c r="F24" s="34">
        <v>99948.64</v>
      </c>
      <c r="G24" s="79">
        <f t="shared" si="0"/>
        <v>33.159740256336406</v>
      </c>
    </row>
    <row r="25" spans="1:7">
      <c r="A25" s="32" t="s">
        <v>306</v>
      </c>
      <c r="B25" s="33" t="s">
        <v>289</v>
      </c>
      <c r="C25" s="88" t="s">
        <v>307</v>
      </c>
      <c r="D25" s="89"/>
      <c r="E25" s="34">
        <v>82943.28</v>
      </c>
      <c r="F25" s="34">
        <v>33248.639999999999</v>
      </c>
      <c r="G25" s="79">
        <f t="shared" si="0"/>
        <v>40.085996116864443</v>
      </c>
    </row>
    <row r="26" spans="1:7">
      <c r="A26" s="32" t="s">
        <v>308</v>
      </c>
      <c r="B26" s="33" t="s">
        <v>289</v>
      </c>
      <c r="C26" s="88" t="s">
        <v>309</v>
      </c>
      <c r="D26" s="89"/>
      <c r="E26" s="34">
        <v>55450.3</v>
      </c>
      <c r="F26" s="34">
        <v>28000</v>
      </c>
      <c r="G26" s="79">
        <f t="shared" si="0"/>
        <v>50.495669094666752</v>
      </c>
    </row>
    <row r="27" spans="1:7">
      <c r="A27" s="32" t="s">
        <v>310</v>
      </c>
      <c r="B27" s="33" t="s">
        <v>289</v>
      </c>
      <c r="C27" s="88" t="s">
        <v>311</v>
      </c>
      <c r="D27" s="89"/>
      <c r="E27" s="34">
        <v>163022.04999999999</v>
      </c>
      <c r="F27" s="34">
        <v>38700</v>
      </c>
      <c r="G27" s="79">
        <f t="shared" si="0"/>
        <v>23.739119953405076</v>
      </c>
    </row>
    <row r="28" spans="1:7">
      <c r="A28" s="32" t="s">
        <v>312</v>
      </c>
      <c r="B28" s="33" t="s">
        <v>289</v>
      </c>
      <c r="C28" s="88" t="s">
        <v>313</v>
      </c>
      <c r="D28" s="89"/>
      <c r="E28" s="34">
        <v>89293.01</v>
      </c>
      <c r="F28" s="34">
        <v>16550</v>
      </c>
      <c r="G28" s="79">
        <f t="shared" si="0"/>
        <v>18.534485510119996</v>
      </c>
    </row>
    <row r="29" spans="1:7">
      <c r="A29" s="32" t="s">
        <v>314</v>
      </c>
      <c r="B29" s="33" t="s">
        <v>289</v>
      </c>
      <c r="C29" s="88" t="s">
        <v>315</v>
      </c>
      <c r="D29" s="89"/>
      <c r="E29" s="34">
        <v>10462.92</v>
      </c>
      <c r="F29" s="34" t="s">
        <v>113</v>
      </c>
      <c r="G29" s="34" t="s">
        <v>113</v>
      </c>
    </row>
    <row r="30" spans="1:7">
      <c r="A30" s="32" t="s">
        <v>316</v>
      </c>
      <c r="B30" s="33" t="s">
        <v>289</v>
      </c>
      <c r="C30" s="88" t="s">
        <v>317</v>
      </c>
      <c r="D30" s="89"/>
      <c r="E30" s="34">
        <v>78830.09</v>
      </c>
      <c r="F30" s="34">
        <v>16550</v>
      </c>
      <c r="G30" s="79">
        <f t="shared" ref="G30:G46" si="1">F30/E30*100</f>
        <v>20.994521254510808</v>
      </c>
    </row>
    <row r="31" spans="1:7">
      <c r="A31" s="32" t="s">
        <v>292</v>
      </c>
      <c r="B31" s="33" t="s">
        <v>289</v>
      </c>
      <c r="C31" s="88" t="s">
        <v>318</v>
      </c>
      <c r="D31" s="89"/>
      <c r="E31" s="34">
        <v>1106348.8799999999</v>
      </c>
      <c r="F31" s="34">
        <v>544323.1</v>
      </c>
      <c r="G31" s="79">
        <f t="shared" si="1"/>
        <v>49.199950380932286</v>
      </c>
    </row>
    <row r="32" spans="1:7">
      <c r="A32" s="32" t="s">
        <v>300</v>
      </c>
      <c r="B32" s="33" t="s">
        <v>289</v>
      </c>
      <c r="C32" s="88" t="s">
        <v>319</v>
      </c>
      <c r="D32" s="89"/>
      <c r="E32" s="34">
        <v>1067775.8799999999</v>
      </c>
      <c r="F32" s="34">
        <v>520750.1</v>
      </c>
      <c r="G32" s="79">
        <f t="shared" si="1"/>
        <v>48.769606970331644</v>
      </c>
    </row>
    <row r="33" spans="1:7">
      <c r="A33" s="32" t="s">
        <v>306</v>
      </c>
      <c r="B33" s="33" t="s">
        <v>289</v>
      </c>
      <c r="C33" s="88" t="s">
        <v>320</v>
      </c>
      <c r="D33" s="89"/>
      <c r="E33" s="34">
        <v>6024.2</v>
      </c>
      <c r="F33" s="34">
        <v>2100</v>
      </c>
      <c r="G33" s="79">
        <f t="shared" si="1"/>
        <v>34.859400418312809</v>
      </c>
    </row>
    <row r="34" spans="1:7">
      <c r="A34" s="32" t="s">
        <v>321</v>
      </c>
      <c r="B34" s="33" t="s">
        <v>289</v>
      </c>
      <c r="C34" s="88" t="s">
        <v>322</v>
      </c>
      <c r="D34" s="89"/>
      <c r="E34" s="34">
        <v>506315.76</v>
      </c>
      <c r="F34" s="34">
        <v>378753.67</v>
      </c>
      <c r="G34" s="79">
        <f t="shared" si="1"/>
        <v>74.805822753769306</v>
      </c>
    </row>
    <row r="35" spans="1:7">
      <c r="A35" s="32" t="s">
        <v>308</v>
      </c>
      <c r="B35" s="33" t="s">
        <v>289</v>
      </c>
      <c r="C35" s="88" t="s">
        <v>323</v>
      </c>
      <c r="D35" s="89"/>
      <c r="E35" s="34">
        <v>128677.78</v>
      </c>
      <c r="F35" s="34">
        <v>45118.7</v>
      </c>
      <c r="G35" s="79">
        <f t="shared" si="1"/>
        <v>35.063318624241106</v>
      </c>
    </row>
    <row r="36" spans="1:7">
      <c r="A36" s="32" t="s">
        <v>310</v>
      </c>
      <c r="B36" s="33" t="s">
        <v>289</v>
      </c>
      <c r="C36" s="88" t="s">
        <v>324</v>
      </c>
      <c r="D36" s="89"/>
      <c r="E36" s="34">
        <v>426758.14</v>
      </c>
      <c r="F36" s="34">
        <v>94777.73</v>
      </c>
      <c r="G36" s="79">
        <f t="shared" si="1"/>
        <v>22.208769116858555</v>
      </c>
    </row>
    <row r="37" spans="1:7">
      <c r="A37" s="32" t="s">
        <v>325</v>
      </c>
      <c r="B37" s="33" t="s">
        <v>289</v>
      </c>
      <c r="C37" s="88" t="s">
        <v>326</v>
      </c>
      <c r="D37" s="89"/>
      <c r="E37" s="34">
        <v>38573</v>
      </c>
      <c r="F37" s="34">
        <v>23573</v>
      </c>
      <c r="G37" s="79">
        <f t="shared" si="1"/>
        <v>61.112695408705576</v>
      </c>
    </row>
    <row r="38" spans="1:7">
      <c r="A38" s="32" t="s">
        <v>312</v>
      </c>
      <c r="B38" s="33" t="s">
        <v>289</v>
      </c>
      <c r="C38" s="88" t="s">
        <v>327</v>
      </c>
      <c r="D38" s="89"/>
      <c r="E38" s="34">
        <v>255662.63</v>
      </c>
      <c r="F38" s="34">
        <v>75782.350000000006</v>
      </c>
      <c r="G38" s="79">
        <f t="shared" si="1"/>
        <v>29.641543623328921</v>
      </c>
    </row>
    <row r="39" spans="1:7">
      <c r="A39" s="32" t="s">
        <v>316</v>
      </c>
      <c r="B39" s="33" t="s">
        <v>289</v>
      </c>
      <c r="C39" s="88" t="s">
        <v>328</v>
      </c>
      <c r="D39" s="89"/>
      <c r="E39" s="34">
        <v>255662.63</v>
      </c>
      <c r="F39" s="34">
        <v>75782.350000000006</v>
      </c>
      <c r="G39" s="79">
        <f t="shared" si="1"/>
        <v>29.641543623328921</v>
      </c>
    </row>
    <row r="40" spans="1:7">
      <c r="A40" s="32" t="s">
        <v>292</v>
      </c>
      <c r="B40" s="33" t="s">
        <v>289</v>
      </c>
      <c r="C40" s="88" t="s">
        <v>329</v>
      </c>
      <c r="D40" s="89"/>
      <c r="E40" s="34">
        <v>211842</v>
      </c>
      <c r="F40" s="34">
        <v>158881.5</v>
      </c>
      <c r="G40" s="79">
        <f t="shared" si="1"/>
        <v>75</v>
      </c>
    </row>
    <row r="41" spans="1:7">
      <c r="A41" s="32" t="s">
        <v>330</v>
      </c>
      <c r="B41" s="33" t="s">
        <v>289</v>
      </c>
      <c r="C41" s="88" t="s">
        <v>331</v>
      </c>
      <c r="D41" s="89"/>
      <c r="E41" s="34">
        <v>211842</v>
      </c>
      <c r="F41" s="34">
        <v>158881.5</v>
      </c>
      <c r="G41" s="79">
        <f t="shared" si="1"/>
        <v>75</v>
      </c>
    </row>
    <row r="42" spans="1:7" ht="22.5">
      <c r="A42" s="32" t="s">
        <v>332</v>
      </c>
      <c r="B42" s="33" t="s">
        <v>289</v>
      </c>
      <c r="C42" s="88" t="s">
        <v>333</v>
      </c>
      <c r="D42" s="89"/>
      <c r="E42" s="34">
        <v>211842</v>
      </c>
      <c r="F42" s="34">
        <v>158881.5</v>
      </c>
      <c r="G42" s="79">
        <f t="shared" si="1"/>
        <v>75</v>
      </c>
    </row>
    <row r="43" spans="1:7">
      <c r="A43" s="32" t="s">
        <v>292</v>
      </c>
      <c r="B43" s="33" t="s">
        <v>289</v>
      </c>
      <c r="C43" s="88" t="s">
        <v>334</v>
      </c>
      <c r="D43" s="89"/>
      <c r="E43" s="34">
        <v>12841.48</v>
      </c>
      <c r="F43" s="34">
        <v>259.13</v>
      </c>
      <c r="G43" s="79">
        <f t="shared" si="1"/>
        <v>2.0179138230172846</v>
      </c>
    </row>
    <row r="44" spans="1:7">
      <c r="A44" s="32" t="s">
        <v>325</v>
      </c>
      <c r="B44" s="33" t="s">
        <v>289</v>
      </c>
      <c r="C44" s="88" t="s">
        <v>335</v>
      </c>
      <c r="D44" s="89"/>
      <c r="E44" s="34">
        <v>12841.48</v>
      </c>
      <c r="F44" s="34">
        <v>259.13</v>
      </c>
      <c r="G44" s="79">
        <f t="shared" si="1"/>
        <v>2.0179138230172846</v>
      </c>
    </row>
    <row r="45" spans="1:7">
      <c r="A45" s="32" t="s">
        <v>292</v>
      </c>
      <c r="B45" s="33" t="s">
        <v>289</v>
      </c>
      <c r="C45" s="88" t="s">
        <v>336</v>
      </c>
      <c r="D45" s="89"/>
      <c r="E45" s="34">
        <v>2274.6</v>
      </c>
      <c r="F45" s="34">
        <v>2274.6</v>
      </c>
      <c r="G45" s="79">
        <f t="shared" si="1"/>
        <v>100</v>
      </c>
    </row>
    <row r="46" spans="1:7">
      <c r="A46" s="32" t="s">
        <v>325</v>
      </c>
      <c r="B46" s="33" t="s">
        <v>289</v>
      </c>
      <c r="C46" s="88" t="s">
        <v>337</v>
      </c>
      <c r="D46" s="89"/>
      <c r="E46" s="34">
        <v>2274.6</v>
      </c>
      <c r="F46" s="34">
        <v>2274.6</v>
      </c>
      <c r="G46" s="79">
        <f t="shared" si="1"/>
        <v>100</v>
      </c>
    </row>
    <row r="47" spans="1:7">
      <c r="A47" s="32" t="s">
        <v>292</v>
      </c>
      <c r="B47" s="33" t="s">
        <v>289</v>
      </c>
      <c r="C47" s="88" t="s">
        <v>338</v>
      </c>
      <c r="D47" s="89"/>
      <c r="E47" s="34">
        <v>30000</v>
      </c>
      <c r="F47" s="34" t="s">
        <v>113</v>
      </c>
      <c r="G47" s="34" t="s">
        <v>113</v>
      </c>
    </row>
    <row r="48" spans="1:7">
      <c r="A48" s="32" t="s">
        <v>325</v>
      </c>
      <c r="B48" s="33" t="s">
        <v>289</v>
      </c>
      <c r="C48" s="88" t="s">
        <v>339</v>
      </c>
      <c r="D48" s="89"/>
      <c r="E48" s="34">
        <v>30000</v>
      </c>
      <c r="F48" s="34" t="s">
        <v>113</v>
      </c>
      <c r="G48" s="34" t="s">
        <v>113</v>
      </c>
    </row>
    <row r="49" spans="1:7" ht="33.75">
      <c r="A49" s="29" t="s">
        <v>340</v>
      </c>
      <c r="B49" s="30" t="s">
        <v>289</v>
      </c>
      <c r="C49" s="95" t="s">
        <v>341</v>
      </c>
      <c r="D49" s="96"/>
      <c r="E49" s="31">
        <v>989475.73</v>
      </c>
      <c r="F49" s="31">
        <v>510582.57</v>
      </c>
      <c r="G49" s="78">
        <f>F49/E49*100</f>
        <v>51.601323258327923</v>
      </c>
    </row>
    <row r="50" spans="1:7">
      <c r="A50" s="32" t="s">
        <v>292</v>
      </c>
      <c r="B50" s="33" t="s">
        <v>289</v>
      </c>
      <c r="C50" s="88" t="s">
        <v>342</v>
      </c>
      <c r="D50" s="89"/>
      <c r="E50" s="34">
        <v>989475.73</v>
      </c>
      <c r="F50" s="34">
        <v>510582.57</v>
      </c>
      <c r="G50" s="79">
        <f t="shared" ref="G50:G53" si="2">F50/E50*100</f>
        <v>51.601323258327923</v>
      </c>
    </row>
    <row r="51" spans="1:7">
      <c r="A51" s="32" t="s">
        <v>294</v>
      </c>
      <c r="B51" s="33" t="s">
        <v>289</v>
      </c>
      <c r="C51" s="88" t="s">
        <v>343</v>
      </c>
      <c r="D51" s="89"/>
      <c r="E51" s="34">
        <v>989475.73</v>
      </c>
      <c r="F51" s="34">
        <v>510582.57</v>
      </c>
      <c r="G51" s="79">
        <f t="shared" si="2"/>
        <v>51.601323258327923</v>
      </c>
    </row>
    <row r="52" spans="1:7">
      <c r="A52" s="32" t="s">
        <v>296</v>
      </c>
      <c r="B52" s="33" t="s">
        <v>289</v>
      </c>
      <c r="C52" s="88" t="s">
        <v>344</v>
      </c>
      <c r="D52" s="89"/>
      <c r="E52" s="34">
        <v>759966</v>
      </c>
      <c r="F52" s="34">
        <v>394031.3</v>
      </c>
      <c r="G52" s="79">
        <f t="shared" si="2"/>
        <v>51.848543224302134</v>
      </c>
    </row>
    <row r="53" spans="1:7">
      <c r="A53" s="32" t="s">
        <v>112</v>
      </c>
      <c r="B53" s="33" t="s">
        <v>289</v>
      </c>
      <c r="C53" s="88" t="s">
        <v>345</v>
      </c>
      <c r="D53" s="89"/>
      <c r="E53" s="34">
        <v>229509.73</v>
      </c>
      <c r="F53" s="34">
        <v>116551.27</v>
      </c>
      <c r="G53" s="79">
        <f t="shared" si="2"/>
        <v>50.782714092339354</v>
      </c>
    </row>
    <row r="54" spans="1:7" ht="45">
      <c r="A54" s="29" t="s">
        <v>346</v>
      </c>
      <c r="B54" s="30" t="s">
        <v>289</v>
      </c>
      <c r="C54" s="95" t="s">
        <v>347</v>
      </c>
      <c r="D54" s="96"/>
      <c r="E54" s="31">
        <v>1805.2</v>
      </c>
      <c r="F54" s="31" t="s">
        <v>113</v>
      </c>
      <c r="G54" s="31" t="s">
        <v>113</v>
      </c>
    </row>
    <row r="55" spans="1:7">
      <c r="A55" s="32" t="s">
        <v>292</v>
      </c>
      <c r="B55" s="33" t="s">
        <v>289</v>
      </c>
      <c r="C55" s="88" t="s">
        <v>348</v>
      </c>
      <c r="D55" s="89"/>
      <c r="E55" s="34">
        <v>1805.2</v>
      </c>
      <c r="F55" s="34" t="s">
        <v>113</v>
      </c>
      <c r="G55" s="34" t="s">
        <v>113</v>
      </c>
    </row>
    <row r="56" spans="1:7">
      <c r="A56" s="32" t="s">
        <v>300</v>
      </c>
      <c r="B56" s="33" t="s">
        <v>289</v>
      </c>
      <c r="C56" s="88" t="s">
        <v>349</v>
      </c>
      <c r="D56" s="89"/>
      <c r="E56" s="34">
        <v>1805.2</v>
      </c>
      <c r="F56" s="34" t="s">
        <v>113</v>
      </c>
      <c r="G56" s="34" t="s">
        <v>113</v>
      </c>
    </row>
    <row r="57" spans="1:7">
      <c r="A57" s="32" t="s">
        <v>302</v>
      </c>
      <c r="B57" s="33" t="s">
        <v>289</v>
      </c>
      <c r="C57" s="88" t="s">
        <v>350</v>
      </c>
      <c r="D57" s="89"/>
      <c r="E57" s="34">
        <v>1805.2</v>
      </c>
      <c r="F57" s="34" t="s">
        <v>113</v>
      </c>
      <c r="G57" s="34" t="s">
        <v>113</v>
      </c>
    </row>
    <row r="58" spans="1:7" ht="45">
      <c r="A58" s="29" t="s">
        <v>346</v>
      </c>
      <c r="B58" s="30" t="s">
        <v>289</v>
      </c>
      <c r="C58" s="95" t="s">
        <v>351</v>
      </c>
      <c r="D58" s="96"/>
      <c r="E58" s="31">
        <v>8246.89</v>
      </c>
      <c r="F58" s="31">
        <v>3950</v>
      </c>
      <c r="G58" s="78">
        <f>F58/E58*100</f>
        <v>47.896843537381969</v>
      </c>
    </row>
    <row r="59" spans="1:7">
      <c r="A59" s="32" t="s">
        <v>292</v>
      </c>
      <c r="B59" s="33" t="s">
        <v>289</v>
      </c>
      <c r="C59" s="88" t="s">
        <v>352</v>
      </c>
      <c r="D59" s="89"/>
      <c r="E59" s="34">
        <v>3950</v>
      </c>
      <c r="F59" s="34">
        <v>3950</v>
      </c>
      <c r="G59" s="79">
        <f t="shared" ref="G59:G62" si="3">F59/E59*100</f>
        <v>100</v>
      </c>
    </row>
    <row r="60" spans="1:7">
      <c r="A60" s="32" t="s">
        <v>300</v>
      </c>
      <c r="B60" s="33" t="s">
        <v>289</v>
      </c>
      <c r="C60" s="88" t="s">
        <v>353</v>
      </c>
      <c r="D60" s="89"/>
      <c r="E60" s="34">
        <v>3950</v>
      </c>
      <c r="F60" s="34">
        <v>3950</v>
      </c>
      <c r="G60" s="79">
        <f t="shared" si="3"/>
        <v>100</v>
      </c>
    </row>
    <row r="61" spans="1:7">
      <c r="A61" s="32" t="s">
        <v>306</v>
      </c>
      <c r="B61" s="33" t="s">
        <v>289</v>
      </c>
      <c r="C61" s="88" t="s">
        <v>354</v>
      </c>
      <c r="D61" s="89"/>
      <c r="E61" s="34">
        <v>2450</v>
      </c>
      <c r="F61" s="34">
        <v>2450</v>
      </c>
      <c r="G61" s="79">
        <f t="shared" si="3"/>
        <v>100</v>
      </c>
    </row>
    <row r="62" spans="1:7">
      <c r="A62" s="32" t="s">
        <v>310</v>
      </c>
      <c r="B62" s="33" t="s">
        <v>289</v>
      </c>
      <c r="C62" s="88" t="s">
        <v>355</v>
      </c>
      <c r="D62" s="89"/>
      <c r="E62" s="34">
        <v>1500</v>
      </c>
      <c r="F62" s="34">
        <v>1500</v>
      </c>
      <c r="G62" s="79">
        <f t="shared" si="3"/>
        <v>100</v>
      </c>
    </row>
    <row r="63" spans="1:7">
      <c r="A63" s="32" t="s">
        <v>312</v>
      </c>
      <c r="B63" s="33" t="s">
        <v>289</v>
      </c>
      <c r="C63" s="88" t="s">
        <v>356</v>
      </c>
      <c r="D63" s="89"/>
      <c r="E63" s="34">
        <v>4296.8900000000003</v>
      </c>
      <c r="F63" s="34" t="s">
        <v>113</v>
      </c>
      <c r="G63" s="34" t="s">
        <v>113</v>
      </c>
    </row>
    <row r="64" spans="1:7">
      <c r="A64" s="32" t="s">
        <v>316</v>
      </c>
      <c r="B64" s="33" t="s">
        <v>289</v>
      </c>
      <c r="C64" s="88" t="s">
        <v>357</v>
      </c>
      <c r="D64" s="89"/>
      <c r="E64" s="34">
        <v>4296.8900000000003</v>
      </c>
      <c r="F64" s="34" t="s">
        <v>113</v>
      </c>
      <c r="G64" s="34" t="s">
        <v>113</v>
      </c>
    </row>
    <row r="65" spans="1:7" ht="45">
      <c r="A65" s="29" t="s">
        <v>346</v>
      </c>
      <c r="B65" s="30" t="s">
        <v>289</v>
      </c>
      <c r="C65" s="95" t="s">
        <v>358</v>
      </c>
      <c r="D65" s="96"/>
      <c r="E65" s="31">
        <v>59336.18</v>
      </c>
      <c r="F65" s="31">
        <v>31289.96</v>
      </c>
      <c r="G65" s="78">
        <f>F65/E65*100</f>
        <v>52.733357624302748</v>
      </c>
    </row>
    <row r="66" spans="1:7">
      <c r="A66" s="32" t="s">
        <v>292</v>
      </c>
      <c r="B66" s="33" t="s">
        <v>289</v>
      </c>
      <c r="C66" s="88" t="s">
        <v>359</v>
      </c>
      <c r="D66" s="89"/>
      <c r="E66" s="34">
        <v>55301.18</v>
      </c>
      <c r="F66" s="34">
        <v>31289.96</v>
      </c>
      <c r="G66" s="79">
        <f t="shared" ref="G66:G69" si="4">F66/E66*100</f>
        <v>56.58099881413019</v>
      </c>
    </row>
    <row r="67" spans="1:7">
      <c r="A67" s="32" t="s">
        <v>300</v>
      </c>
      <c r="B67" s="33" t="s">
        <v>289</v>
      </c>
      <c r="C67" s="88" t="s">
        <v>360</v>
      </c>
      <c r="D67" s="89"/>
      <c r="E67" s="34">
        <v>31728.18</v>
      </c>
      <c r="F67" s="34">
        <v>7716.96</v>
      </c>
      <c r="G67" s="79">
        <f t="shared" si="4"/>
        <v>24.322101047081805</v>
      </c>
    </row>
    <row r="68" spans="1:7">
      <c r="A68" s="32" t="s">
        <v>310</v>
      </c>
      <c r="B68" s="33" t="s">
        <v>289</v>
      </c>
      <c r="C68" s="88" t="s">
        <v>361</v>
      </c>
      <c r="D68" s="89"/>
      <c r="E68" s="34">
        <v>31728.18</v>
      </c>
      <c r="F68" s="34">
        <v>7716.96</v>
      </c>
      <c r="G68" s="79">
        <f t="shared" si="4"/>
        <v>24.322101047081805</v>
      </c>
    </row>
    <row r="69" spans="1:7">
      <c r="A69" s="32" t="s">
        <v>325</v>
      </c>
      <c r="B69" s="33" t="s">
        <v>289</v>
      </c>
      <c r="C69" s="88" t="s">
        <v>362</v>
      </c>
      <c r="D69" s="89"/>
      <c r="E69" s="34">
        <v>23573</v>
      </c>
      <c r="F69" s="34">
        <v>23573</v>
      </c>
      <c r="G69" s="79">
        <f t="shared" si="4"/>
        <v>100</v>
      </c>
    </row>
    <row r="70" spans="1:7">
      <c r="A70" s="32" t="s">
        <v>312</v>
      </c>
      <c r="B70" s="33" t="s">
        <v>289</v>
      </c>
      <c r="C70" s="88" t="s">
        <v>363</v>
      </c>
      <c r="D70" s="89"/>
      <c r="E70" s="34">
        <v>4035</v>
      </c>
      <c r="F70" s="34" t="s">
        <v>113</v>
      </c>
      <c r="G70" s="34" t="s">
        <v>113</v>
      </c>
    </row>
    <row r="71" spans="1:7">
      <c r="A71" s="32" t="s">
        <v>316</v>
      </c>
      <c r="B71" s="33" t="s">
        <v>289</v>
      </c>
      <c r="C71" s="88" t="s">
        <v>364</v>
      </c>
      <c r="D71" s="89"/>
      <c r="E71" s="34">
        <v>4035</v>
      </c>
      <c r="F71" s="34" t="s">
        <v>113</v>
      </c>
      <c r="G71" s="34" t="s">
        <v>113</v>
      </c>
    </row>
    <row r="72" spans="1:7" ht="45">
      <c r="A72" s="29" t="s">
        <v>346</v>
      </c>
      <c r="B72" s="30" t="s">
        <v>289</v>
      </c>
      <c r="C72" s="95" t="s">
        <v>365</v>
      </c>
      <c r="D72" s="96"/>
      <c r="E72" s="31">
        <v>26551</v>
      </c>
      <c r="F72" s="31">
        <v>19913.25</v>
      </c>
      <c r="G72" s="78">
        <f>F72/E72*100</f>
        <v>75</v>
      </c>
    </row>
    <row r="73" spans="1:7">
      <c r="A73" s="32" t="s">
        <v>292</v>
      </c>
      <c r="B73" s="33" t="s">
        <v>289</v>
      </c>
      <c r="C73" s="88" t="s">
        <v>366</v>
      </c>
      <c r="D73" s="89"/>
      <c r="E73" s="34">
        <v>26551</v>
      </c>
      <c r="F73" s="34">
        <v>19913.25</v>
      </c>
      <c r="G73" s="79">
        <f t="shared" ref="G73:G75" si="5">F73/E73*100</f>
        <v>75</v>
      </c>
    </row>
    <row r="74" spans="1:7">
      <c r="A74" s="32" t="s">
        <v>330</v>
      </c>
      <c r="B74" s="33" t="s">
        <v>289</v>
      </c>
      <c r="C74" s="88" t="s">
        <v>367</v>
      </c>
      <c r="D74" s="89"/>
      <c r="E74" s="34">
        <v>26551</v>
      </c>
      <c r="F74" s="34">
        <v>19913.25</v>
      </c>
      <c r="G74" s="79">
        <f t="shared" si="5"/>
        <v>75</v>
      </c>
    </row>
    <row r="75" spans="1:7" ht="22.5">
      <c r="A75" s="32" t="s">
        <v>332</v>
      </c>
      <c r="B75" s="33" t="s">
        <v>289</v>
      </c>
      <c r="C75" s="88" t="s">
        <v>368</v>
      </c>
      <c r="D75" s="89"/>
      <c r="E75" s="34">
        <v>26551</v>
      </c>
      <c r="F75" s="34">
        <v>19913.25</v>
      </c>
      <c r="G75" s="79">
        <f t="shared" si="5"/>
        <v>75</v>
      </c>
    </row>
    <row r="76" spans="1:7" ht="45">
      <c r="A76" s="29" t="s">
        <v>346</v>
      </c>
      <c r="B76" s="30" t="s">
        <v>289</v>
      </c>
      <c r="C76" s="95" t="s">
        <v>369</v>
      </c>
      <c r="D76" s="96"/>
      <c r="E76" s="31">
        <v>1000</v>
      </c>
      <c r="F76" s="31" t="s">
        <v>113</v>
      </c>
      <c r="G76" s="31" t="s">
        <v>113</v>
      </c>
    </row>
    <row r="77" spans="1:7">
      <c r="A77" s="32" t="s">
        <v>292</v>
      </c>
      <c r="B77" s="33" t="s">
        <v>289</v>
      </c>
      <c r="C77" s="88" t="s">
        <v>370</v>
      </c>
      <c r="D77" s="89"/>
      <c r="E77" s="34">
        <v>1000</v>
      </c>
      <c r="F77" s="34" t="s">
        <v>113</v>
      </c>
      <c r="G77" s="34" t="s">
        <v>113</v>
      </c>
    </row>
    <row r="78" spans="1:7">
      <c r="A78" s="32" t="s">
        <v>325</v>
      </c>
      <c r="B78" s="33" t="s">
        <v>289</v>
      </c>
      <c r="C78" s="88" t="s">
        <v>371</v>
      </c>
      <c r="D78" s="89"/>
      <c r="E78" s="34">
        <v>1000</v>
      </c>
      <c r="F78" s="34" t="s">
        <v>113</v>
      </c>
      <c r="G78" s="34" t="s">
        <v>113</v>
      </c>
    </row>
    <row r="79" spans="1:7" ht="45">
      <c r="A79" s="29" t="s">
        <v>372</v>
      </c>
      <c r="B79" s="30" t="s">
        <v>289</v>
      </c>
      <c r="C79" s="95" t="s">
        <v>373</v>
      </c>
      <c r="D79" s="96"/>
      <c r="E79" s="31">
        <v>3110744.85</v>
      </c>
      <c r="F79" s="31">
        <v>1686741.51</v>
      </c>
      <c r="G79" s="78">
        <f>F79/E79*100</f>
        <v>54.223074901176801</v>
      </c>
    </row>
    <row r="80" spans="1:7">
      <c r="A80" s="32" t="s">
        <v>292</v>
      </c>
      <c r="B80" s="33" t="s">
        <v>289</v>
      </c>
      <c r="C80" s="88" t="s">
        <v>374</v>
      </c>
      <c r="D80" s="89"/>
      <c r="E80" s="34">
        <v>3110744.85</v>
      </c>
      <c r="F80" s="34">
        <v>1686741.51</v>
      </c>
      <c r="G80" s="79">
        <f t="shared" ref="G80:G83" si="6">F80/E80*100</f>
        <v>54.223074901176801</v>
      </c>
    </row>
    <row r="81" spans="1:7">
      <c r="A81" s="32" t="s">
        <v>294</v>
      </c>
      <c r="B81" s="33" t="s">
        <v>289</v>
      </c>
      <c r="C81" s="88" t="s">
        <v>375</v>
      </c>
      <c r="D81" s="89"/>
      <c r="E81" s="34">
        <v>3110744.85</v>
      </c>
      <c r="F81" s="34">
        <v>1686741.51</v>
      </c>
      <c r="G81" s="79">
        <f t="shared" si="6"/>
        <v>54.223074901176801</v>
      </c>
    </row>
    <row r="82" spans="1:7">
      <c r="A82" s="32" t="s">
        <v>296</v>
      </c>
      <c r="B82" s="33" t="s">
        <v>289</v>
      </c>
      <c r="C82" s="88" t="s">
        <v>376</v>
      </c>
      <c r="D82" s="89"/>
      <c r="E82" s="34">
        <v>2389204.9500000002</v>
      </c>
      <c r="F82" s="34">
        <v>1321168.08</v>
      </c>
      <c r="G82" s="79">
        <f t="shared" si="6"/>
        <v>55.297394223128492</v>
      </c>
    </row>
    <row r="83" spans="1:7">
      <c r="A83" s="32" t="s">
        <v>112</v>
      </c>
      <c r="B83" s="33" t="s">
        <v>289</v>
      </c>
      <c r="C83" s="88" t="s">
        <v>377</v>
      </c>
      <c r="D83" s="89"/>
      <c r="E83" s="34">
        <v>721539.9</v>
      </c>
      <c r="F83" s="34">
        <v>365573.43</v>
      </c>
      <c r="G83" s="79">
        <f t="shared" si="6"/>
        <v>50.665726178136502</v>
      </c>
    </row>
    <row r="84" spans="1:7" ht="45">
      <c r="A84" s="29" t="s">
        <v>372</v>
      </c>
      <c r="B84" s="30" t="s">
        <v>289</v>
      </c>
      <c r="C84" s="95" t="s">
        <v>378</v>
      </c>
      <c r="D84" s="96"/>
      <c r="E84" s="31">
        <v>13979.4</v>
      </c>
      <c r="F84" s="31">
        <v>3937</v>
      </c>
      <c r="G84" s="78">
        <f>F84/E84*100</f>
        <v>28.162868220381419</v>
      </c>
    </row>
    <row r="85" spans="1:7">
      <c r="A85" s="32" t="s">
        <v>292</v>
      </c>
      <c r="B85" s="33" t="s">
        <v>289</v>
      </c>
      <c r="C85" s="88" t="s">
        <v>379</v>
      </c>
      <c r="D85" s="89"/>
      <c r="E85" s="34">
        <v>13979.4</v>
      </c>
      <c r="F85" s="34">
        <v>3937</v>
      </c>
      <c r="G85" s="79">
        <f t="shared" ref="G85:G87" si="7">F85/E85*100</f>
        <v>28.162868220381419</v>
      </c>
    </row>
    <row r="86" spans="1:7">
      <c r="A86" s="32" t="s">
        <v>300</v>
      </c>
      <c r="B86" s="33" t="s">
        <v>289</v>
      </c>
      <c r="C86" s="88" t="s">
        <v>380</v>
      </c>
      <c r="D86" s="89"/>
      <c r="E86" s="34">
        <v>13979.4</v>
      </c>
      <c r="F86" s="34">
        <v>3937</v>
      </c>
      <c r="G86" s="79">
        <f t="shared" si="7"/>
        <v>28.162868220381419</v>
      </c>
    </row>
    <row r="87" spans="1:7">
      <c r="A87" s="32" t="s">
        <v>302</v>
      </c>
      <c r="B87" s="33" t="s">
        <v>289</v>
      </c>
      <c r="C87" s="88" t="s">
        <v>381</v>
      </c>
      <c r="D87" s="89"/>
      <c r="E87" s="34">
        <v>13979.4</v>
      </c>
      <c r="F87" s="34">
        <v>3937</v>
      </c>
      <c r="G87" s="79">
        <f t="shared" si="7"/>
        <v>28.162868220381419</v>
      </c>
    </row>
    <row r="88" spans="1:7" ht="45">
      <c r="A88" s="29" t="s">
        <v>372</v>
      </c>
      <c r="B88" s="30" t="s">
        <v>289</v>
      </c>
      <c r="C88" s="95" t="s">
        <v>382</v>
      </c>
      <c r="D88" s="96"/>
      <c r="E88" s="31">
        <v>382461.75</v>
      </c>
      <c r="F88" s="31">
        <v>112548.64</v>
      </c>
      <c r="G88" s="78">
        <f>F88/E88*100</f>
        <v>29.427423788130447</v>
      </c>
    </row>
    <row r="89" spans="1:7">
      <c r="A89" s="32" t="s">
        <v>292</v>
      </c>
      <c r="B89" s="33" t="s">
        <v>289</v>
      </c>
      <c r="C89" s="88" t="s">
        <v>383</v>
      </c>
      <c r="D89" s="89"/>
      <c r="E89" s="34">
        <v>297465.63</v>
      </c>
      <c r="F89" s="34">
        <v>95998.64</v>
      </c>
      <c r="G89" s="79">
        <f t="shared" ref="G89:G96" si="8">F89/E89*100</f>
        <v>32.272178806001889</v>
      </c>
    </row>
    <row r="90" spans="1:7">
      <c r="A90" s="32" t="s">
        <v>300</v>
      </c>
      <c r="B90" s="33" t="s">
        <v>289</v>
      </c>
      <c r="C90" s="88" t="s">
        <v>384</v>
      </c>
      <c r="D90" s="89"/>
      <c r="E90" s="34">
        <v>297465.63</v>
      </c>
      <c r="F90" s="34">
        <v>95998.64</v>
      </c>
      <c r="G90" s="79">
        <f t="shared" si="8"/>
        <v>32.272178806001889</v>
      </c>
    </row>
    <row r="91" spans="1:7">
      <c r="A91" s="32" t="s">
        <v>306</v>
      </c>
      <c r="B91" s="33" t="s">
        <v>289</v>
      </c>
      <c r="C91" s="88" t="s">
        <v>385</v>
      </c>
      <c r="D91" s="89"/>
      <c r="E91" s="34">
        <v>80493.279999999999</v>
      </c>
      <c r="F91" s="34">
        <v>30798.639999999999</v>
      </c>
      <c r="G91" s="79">
        <f t="shared" si="8"/>
        <v>38.262374200678614</v>
      </c>
    </row>
    <row r="92" spans="1:7">
      <c r="A92" s="32" t="s">
        <v>308</v>
      </c>
      <c r="B92" s="33" t="s">
        <v>289</v>
      </c>
      <c r="C92" s="88" t="s">
        <v>386</v>
      </c>
      <c r="D92" s="89"/>
      <c r="E92" s="34">
        <v>55450.3</v>
      </c>
      <c r="F92" s="34">
        <v>28000</v>
      </c>
      <c r="G92" s="79">
        <f t="shared" si="8"/>
        <v>50.495669094666752</v>
      </c>
    </row>
    <row r="93" spans="1:7">
      <c r="A93" s="32" t="s">
        <v>310</v>
      </c>
      <c r="B93" s="33" t="s">
        <v>289</v>
      </c>
      <c r="C93" s="88" t="s">
        <v>387</v>
      </c>
      <c r="D93" s="89"/>
      <c r="E93" s="34">
        <v>161522.04999999999</v>
      </c>
      <c r="F93" s="34">
        <v>37200</v>
      </c>
      <c r="G93" s="79">
        <f t="shared" si="8"/>
        <v>23.030911259484387</v>
      </c>
    </row>
    <row r="94" spans="1:7">
      <c r="A94" s="32" t="s">
        <v>312</v>
      </c>
      <c r="B94" s="33" t="s">
        <v>289</v>
      </c>
      <c r="C94" s="88" t="s">
        <v>388</v>
      </c>
      <c r="D94" s="89"/>
      <c r="E94" s="34">
        <v>84996.12</v>
      </c>
      <c r="F94" s="34">
        <v>16550</v>
      </c>
      <c r="G94" s="79">
        <f t="shared" si="8"/>
        <v>19.471477050952444</v>
      </c>
    </row>
    <row r="95" spans="1:7">
      <c r="A95" s="32" t="s">
        <v>314</v>
      </c>
      <c r="B95" s="33" t="s">
        <v>289</v>
      </c>
      <c r="C95" s="88" t="s">
        <v>389</v>
      </c>
      <c r="D95" s="89"/>
      <c r="E95" s="34">
        <v>10462.92</v>
      </c>
      <c r="F95" s="34" t="s">
        <v>113</v>
      </c>
      <c r="G95" s="79"/>
    </row>
    <row r="96" spans="1:7">
      <c r="A96" s="32" t="s">
        <v>316</v>
      </c>
      <c r="B96" s="33" t="s">
        <v>289</v>
      </c>
      <c r="C96" s="88" t="s">
        <v>390</v>
      </c>
      <c r="D96" s="89"/>
      <c r="E96" s="34">
        <v>74533.2</v>
      </c>
      <c r="F96" s="34">
        <v>16550</v>
      </c>
      <c r="G96" s="79">
        <f t="shared" si="8"/>
        <v>22.204869776153448</v>
      </c>
    </row>
    <row r="97" spans="1:7" ht="45">
      <c r="A97" s="29" t="s">
        <v>372</v>
      </c>
      <c r="B97" s="30" t="s">
        <v>289</v>
      </c>
      <c r="C97" s="95" t="s">
        <v>391</v>
      </c>
      <c r="D97" s="96"/>
      <c r="E97" s="31">
        <v>790035.14</v>
      </c>
      <c r="F97" s="31">
        <v>276039.46000000002</v>
      </c>
      <c r="G97" s="78">
        <f>F97/E97*100</f>
        <v>34.940149624230642</v>
      </c>
    </row>
    <row r="98" spans="1:7">
      <c r="A98" s="32" t="s">
        <v>292</v>
      </c>
      <c r="B98" s="33" t="s">
        <v>289</v>
      </c>
      <c r="C98" s="88" t="s">
        <v>392</v>
      </c>
      <c r="D98" s="89"/>
      <c r="E98" s="34">
        <v>538407.51</v>
      </c>
      <c r="F98" s="34">
        <v>200257.11</v>
      </c>
      <c r="G98" s="79">
        <f>F98/E98*100</f>
        <v>37.194338169614312</v>
      </c>
    </row>
    <row r="99" spans="1:7">
      <c r="A99" s="32" t="s">
        <v>300</v>
      </c>
      <c r="B99" s="33" t="s">
        <v>289</v>
      </c>
      <c r="C99" s="88" t="s">
        <v>393</v>
      </c>
      <c r="D99" s="89"/>
      <c r="E99" s="34">
        <v>535407.51</v>
      </c>
      <c r="F99" s="34">
        <v>200257.11</v>
      </c>
      <c r="G99" s="79">
        <f t="shared" ref="G99:G103" si="9">F99/E99*100</f>
        <v>37.402745807581219</v>
      </c>
    </row>
    <row r="100" spans="1:7">
      <c r="A100" s="32" t="s">
        <v>306</v>
      </c>
      <c r="B100" s="33" t="s">
        <v>289</v>
      </c>
      <c r="C100" s="88" t="s">
        <v>394</v>
      </c>
      <c r="D100" s="89"/>
      <c r="E100" s="34">
        <v>6024.2</v>
      </c>
      <c r="F100" s="34">
        <v>2100</v>
      </c>
      <c r="G100" s="79">
        <f t="shared" si="9"/>
        <v>34.859400418312809</v>
      </c>
    </row>
    <row r="101" spans="1:7">
      <c r="A101" s="32" t="s">
        <v>321</v>
      </c>
      <c r="B101" s="33" t="s">
        <v>289</v>
      </c>
      <c r="C101" s="88" t="s">
        <v>395</v>
      </c>
      <c r="D101" s="89"/>
      <c r="E101" s="34">
        <v>269833.34999999998</v>
      </c>
      <c r="F101" s="34">
        <v>143342.17000000001</v>
      </c>
      <c r="G101" s="79">
        <f t="shared" si="9"/>
        <v>53.12248096834584</v>
      </c>
    </row>
    <row r="102" spans="1:7">
      <c r="A102" s="32" t="s">
        <v>308</v>
      </c>
      <c r="B102" s="33" t="s">
        <v>289</v>
      </c>
      <c r="C102" s="88" t="s">
        <v>396</v>
      </c>
      <c r="D102" s="89"/>
      <c r="E102" s="34">
        <v>128677.78</v>
      </c>
      <c r="F102" s="34">
        <v>45118.7</v>
      </c>
      <c r="G102" s="79">
        <f t="shared" si="9"/>
        <v>35.063318624241106</v>
      </c>
    </row>
    <row r="103" spans="1:7">
      <c r="A103" s="32" t="s">
        <v>310</v>
      </c>
      <c r="B103" s="33" t="s">
        <v>289</v>
      </c>
      <c r="C103" s="88" t="s">
        <v>397</v>
      </c>
      <c r="D103" s="89"/>
      <c r="E103" s="34">
        <v>130872.18</v>
      </c>
      <c r="F103" s="34">
        <v>9696.24</v>
      </c>
      <c r="G103" s="79">
        <f t="shared" si="9"/>
        <v>7.4089390120956198</v>
      </c>
    </row>
    <row r="104" spans="1:7">
      <c r="A104" s="32" t="s">
        <v>325</v>
      </c>
      <c r="B104" s="33" t="s">
        <v>289</v>
      </c>
      <c r="C104" s="88" t="s">
        <v>398</v>
      </c>
      <c r="D104" s="89"/>
      <c r="E104" s="34">
        <v>3000</v>
      </c>
      <c r="F104" s="34" t="s">
        <v>113</v>
      </c>
      <c r="G104" s="34" t="s">
        <v>113</v>
      </c>
    </row>
    <row r="105" spans="1:7">
      <c r="A105" s="32" t="s">
        <v>312</v>
      </c>
      <c r="B105" s="33" t="s">
        <v>289</v>
      </c>
      <c r="C105" s="88" t="s">
        <v>399</v>
      </c>
      <c r="D105" s="89"/>
      <c r="E105" s="34">
        <v>251627.63</v>
      </c>
      <c r="F105" s="34">
        <v>75782.350000000006</v>
      </c>
      <c r="G105" s="79">
        <f t="shared" ref="G105:G106" si="10">F105/E105*100</f>
        <v>30.116863557471813</v>
      </c>
    </row>
    <row r="106" spans="1:7">
      <c r="A106" s="32" t="s">
        <v>316</v>
      </c>
      <c r="B106" s="33" t="s">
        <v>289</v>
      </c>
      <c r="C106" s="88" t="s">
        <v>400</v>
      </c>
      <c r="D106" s="89"/>
      <c r="E106" s="34">
        <v>251627.63</v>
      </c>
      <c r="F106" s="34">
        <v>75782.350000000006</v>
      </c>
      <c r="G106" s="79">
        <f t="shared" si="10"/>
        <v>30.116863557471813</v>
      </c>
    </row>
    <row r="107" spans="1:7" ht="45">
      <c r="A107" s="29" t="s">
        <v>372</v>
      </c>
      <c r="B107" s="30" t="s">
        <v>289</v>
      </c>
      <c r="C107" s="95" t="s">
        <v>401</v>
      </c>
      <c r="D107" s="96"/>
      <c r="E107" s="31">
        <v>133540</v>
      </c>
      <c r="F107" s="31">
        <v>100155</v>
      </c>
      <c r="G107" s="78">
        <f>F107/E107*100</f>
        <v>75</v>
      </c>
    </row>
    <row r="108" spans="1:7">
      <c r="A108" s="32" t="s">
        <v>292</v>
      </c>
      <c r="B108" s="33" t="s">
        <v>289</v>
      </c>
      <c r="C108" s="88" t="s">
        <v>402</v>
      </c>
      <c r="D108" s="89"/>
      <c r="E108" s="34">
        <v>133540</v>
      </c>
      <c r="F108" s="34">
        <v>100155</v>
      </c>
      <c r="G108" s="79">
        <f t="shared" ref="G108:G110" si="11">F108/E108*100</f>
        <v>75</v>
      </c>
    </row>
    <row r="109" spans="1:7">
      <c r="A109" s="32" t="s">
        <v>330</v>
      </c>
      <c r="B109" s="33" t="s">
        <v>289</v>
      </c>
      <c r="C109" s="88" t="s">
        <v>403</v>
      </c>
      <c r="D109" s="89"/>
      <c r="E109" s="34">
        <v>133540</v>
      </c>
      <c r="F109" s="34">
        <v>100155</v>
      </c>
      <c r="G109" s="79">
        <f t="shared" si="11"/>
        <v>75</v>
      </c>
    </row>
    <row r="110" spans="1:7" ht="22.5">
      <c r="A110" s="32" t="s">
        <v>332</v>
      </c>
      <c r="B110" s="33" t="s">
        <v>289</v>
      </c>
      <c r="C110" s="88" t="s">
        <v>404</v>
      </c>
      <c r="D110" s="89"/>
      <c r="E110" s="34">
        <v>133540</v>
      </c>
      <c r="F110" s="34">
        <v>100155</v>
      </c>
      <c r="G110" s="79">
        <f t="shared" si="11"/>
        <v>75</v>
      </c>
    </row>
    <row r="111" spans="1:7" ht="45">
      <c r="A111" s="29" t="s">
        <v>372</v>
      </c>
      <c r="B111" s="30" t="s">
        <v>289</v>
      </c>
      <c r="C111" s="95" t="s">
        <v>405</v>
      </c>
      <c r="D111" s="96"/>
      <c r="E111" s="31">
        <v>3430.41</v>
      </c>
      <c r="F111" s="31">
        <v>259.13</v>
      </c>
      <c r="G111" s="78">
        <f>F111/E111*100</f>
        <v>7.5539075504094262</v>
      </c>
    </row>
    <row r="112" spans="1:7">
      <c r="A112" s="32" t="s">
        <v>292</v>
      </c>
      <c r="B112" s="33" t="s">
        <v>289</v>
      </c>
      <c r="C112" s="88" t="s">
        <v>406</v>
      </c>
      <c r="D112" s="89"/>
      <c r="E112" s="34">
        <v>3430.41</v>
      </c>
      <c r="F112" s="34">
        <v>259.13</v>
      </c>
      <c r="G112" s="79">
        <f t="shared" ref="G112:G113" si="12">F112/E112*100</f>
        <v>7.5539075504094262</v>
      </c>
    </row>
    <row r="113" spans="1:7">
      <c r="A113" s="32" t="s">
        <v>325</v>
      </c>
      <c r="B113" s="33" t="s">
        <v>289</v>
      </c>
      <c r="C113" s="88" t="s">
        <v>407</v>
      </c>
      <c r="D113" s="89"/>
      <c r="E113" s="34">
        <v>3430.41</v>
      </c>
      <c r="F113" s="34">
        <v>259.13</v>
      </c>
      <c r="G113" s="79">
        <f t="shared" si="12"/>
        <v>7.5539075504094262</v>
      </c>
    </row>
    <row r="114" spans="1:7" ht="45">
      <c r="A114" s="29" t="s">
        <v>372</v>
      </c>
      <c r="B114" s="30" t="s">
        <v>289</v>
      </c>
      <c r="C114" s="95" t="s">
        <v>408</v>
      </c>
      <c r="D114" s="96"/>
      <c r="E114" s="31">
        <v>2274.6</v>
      </c>
      <c r="F114" s="31">
        <v>2274.6</v>
      </c>
      <c r="G114" s="78">
        <f>F114/E114*100</f>
        <v>100</v>
      </c>
    </row>
    <row r="115" spans="1:7">
      <c r="A115" s="32" t="s">
        <v>292</v>
      </c>
      <c r="B115" s="33" t="s">
        <v>289</v>
      </c>
      <c r="C115" s="88" t="s">
        <v>409</v>
      </c>
      <c r="D115" s="89"/>
      <c r="E115" s="34">
        <v>2274.6</v>
      </c>
      <c r="F115" s="34">
        <v>2274.6</v>
      </c>
      <c r="G115" s="79">
        <f t="shared" ref="G115:G116" si="13">F115/E115*100</f>
        <v>100</v>
      </c>
    </row>
    <row r="116" spans="1:7">
      <c r="A116" s="32" t="s">
        <v>325</v>
      </c>
      <c r="B116" s="33" t="s">
        <v>289</v>
      </c>
      <c r="C116" s="88" t="s">
        <v>410</v>
      </c>
      <c r="D116" s="89"/>
      <c r="E116" s="34">
        <v>2274.6</v>
      </c>
      <c r="F116" s="34">
        <v>2274.6</v>
      </c>
      <c r="G116" s="79">
        <f t="shared" si="13"/>
        <v>100</v>
      </c>
    </row>
    <row r="117" spans="1:7" ht="33.75">
      <c r="A117" s="29" t="s">
        <v>411</v>
      </c>
      <c r="B117" s="30" t="s">
        <v>289</v>
      </c>
      <c r="C117" s="95" t="s">
        <v>412</v>
      </c>
      <c r="D117" s="96"/>
      <c r="E117" s="31">
        <v>22084</v>
      </c>
      <c r="F117" s="31">
        <v>16563</v>
      </c>
      <c r="G117" s="78">
        <f>F117/E117*100</f>
        <v>75</v>
      </c>
    </row>
    <row r="118" spans="1:7">
      <c r="A118" s="32" t="s">
        <v>292</v>
      </c>
      <c r="B118" s="33" t="s">
        <v>289</v>
      </c>
      <c r="C118" s="88" t="s">
        <v>413</v>
      </c>
      <c r="D118" s="89"/>
      <c r="E118" s="34">
        <v>22084</v>
      </c>
      <c r="F118" s="34">
        <v>16563</v>
      </c>
      <c r="G118" s="79">
        <f t="shared" ref="G118:G120" si="14">F118/E118*100</f>
        <v>75</v>
      </c>
    </row>
    <row r="119" spans="1:7">
      <c r="A119" s="32" t="s">
        <v>330</v>
      </c>
      <c r="B119" s="33" t="s">
        <v>289</v>
      </c>
      <c r="C119" s="88" t="s">
        <v>414</v>
      </c>
      <c r="D119" s="89"/>
      <c r="E119" s="34">
        <v>22084</v>
      </c>
      <c r="F119" s="34">
        <v>16563</v>
      </c>
      <c r="G119" s="79">
        <f t="shared" si="14"/>
        <v>75</v>
      </c>
    </row>
    <row r="120" spans="1:7" ht="22.5">
      <c r="A120" s="32" t="s">
        <v>332</v>
      </c>
      <c r="B120" s="33" t="s">
        <v>289</v>
      </c>
      <c r="C120" s="88" t="s">
        <v>415</v>
      </c>
      <c r="D120" s="89"/>
      <c r="E120" s="34">
        <v>22084</v>
      </c>
      <c r="F120" s="34">
        <v>16563</v>
      </c>
      <c r="G120" s="79">
        <f t="shared" si="14"/>
        <v>75</v>
      </c>
    </row>
    <row r="121" spans="1:7">
      <c r="A121" s="29" t="s">
        <v>416</v>
      </c>
      <c r="B121" s="30" t="s">
        <v>289</v>
      </c>
      <c r="C121" s="95" t="s">
        <v>417</v>
      </c>
      <c r="D121" s="96"/>
      <c r="E121" s="31">
        <v>30000</v>
      </c>
      <c r="F121" s="31" t="s">
        <v>113</v>
      </c>
      <c r="G121" s="31" t="s">
        <v>113</v>
      </c>
    </row>
    <row r="122" spans="1:7">
      <c r="A122" s="32" t="s">
        <v>292</v>
      </c>
      <c r="B122" s="33" t="s">
        <v>289</v>
      </c>
      <c r="C122" s="88" t="s">
        <v>418</v>
      </c>
      <c r="D122" s="89"/>
      <c r="E122" s="34">
        <v>30000</v>
      </c>
      <c r="F122" s="34" t="s">
        <v>113</v>
      </c>
      <c r="G122" s="34" t="s">
        <v>113</v>
      </c>
    </row>
    <row r="123" spans="1:7">
      <c r="A123" s="32" t="s">
        <v>325</v>
      </c>
      <c r="B123" s="33" t="s">
        <v>289</v>
      </c>
      <c r="C123" s="88" t="s">
        <v>419</v>
      </c>
      <c r="D123" s="89"/>
      <c r="E123" s="34">
        <v>30000</v>
      </c>
      <c r="F123" s="34" t="s">
        <v>113</v>
      </c>
      <c r="G123" s="34" t="s">
        <v>113</v>
      </c>
    </row>
    <row r="124" spans="1:7">
      <c r="A124" s="29" t="s">
        <v>420</v>
      </c>
      <c r="B124" s="30" t="s">
        <v>289</v>
      </c>
      <c r="C124" s="95" t="s">
        <v>421</v>
      </c>
      <c r="D124" s="96"/>
      <c r="E124" s="31">
        <v>512640.19</v>
      </c>
      <c r="F124" s="31">
        <v>312776.03000000003</v>
      </c>
      <c r="G124" s="78">
        <f>F124/E124*100</f>
        <v>61.012779743234724</v>
      </c>
    </row>
    <row r="125" spans="1:7">
      <c r="A125" s="32" t="s">
        <v>292</v>
      </c>
      <c r="B125" s="33" t="s">
        <v>289</v>
      </c>
      <c r="C125" s="88" t="s">
        <v>422</v>
      </c>
      <c r="D125" s="89"/>
      <c r="E125" s="34">
        <v>512640.19</v>
      </c>
      <c r="F125" s="34">
        <v>312776.03000000003</v>
      </c>
      <c r="G125" s="79">
        <f t="shared" ref="G125:G128" si="15">F125/E125*100</f>
        <v>61.012779743234724</v>
      </c>
    </row>
    <row r="126" spans="1:7">
      <c r="A126" s="32" t="s">
        <v>300</v>
      </c>
      <c r="B126" s="33" t="s">
        <v>289</v>
      </c>
      <c r="C126" s="88" t="s">
        <v>423</v>
      </c>
      <c r="D126" s="89"/>
      <c r="E126" s="34">
        <v>500640.19</v>
      </c>
      <c r="F126" s="34">
        <v>312776.03000000003</v>
      </c>
      <c r="G126" s="79">
        <f t="shared" si="15"/>
        <v>62.475213985517229</v>
      </c>
    </row>
    <row r="127" spans="1:7">
      <c r="A127" s="32" t="s">
        <v>321</v>
      </c>
      <c r="B127" s="33" t="s">
        <v>289</v>
      </c>
      <c r="C127" s="88" t="s">
        <v>424</v>
      </c>
      <c r="D127" s="89"/>
      <c r="E127" s="34">
        <v>236482.41</v>
      </c>
      <c r="F127" s="34">
        <v>235411.5</v>
      </c>
      <c r="G127" s="79">
        <f t="shared" si="15"/>
        <v>99.547150251048265</v>
      </c>
    </row>
    <row r="128" spans="1:7">
      <c r="A128" s="32" t="s">
        <v>310</v>
      </c>
      <c r="B128" s="33" t="s">
        <v>289</v>
      </c>
      <c r="C128" s="88" t="s">
        <v>425</v>
      </c>
      <c r="D128" s="89"/>
      <c r="E128" s="34">
        <v>264157.78000000003</v>
      </c>
      <c r="F128" s="34">
        <v>77364.53</v>
      </c>
      <c r="G128" s="79">
        <f t="shared" si="15"/>
        <v>29.287242647178513</v>
      </c>
    </row>
    <row r="129" spans="1:7">
      <c r="A129" s="32" t="s">
        <v>325</v>
      </c>
      <c r="B129" s="33" t="s">
        <v>289</v>
      </c>
      <c r="C129" s="88" t="s">
        <v>426</v>
      </c>
      <c r="D129" s="89"/>
      <c r="E129" s="34">
        <v>12000</v>
      </c>
      <c r="F129" s="34" t="s">
        <v>113</v>
      </c>
      <c r="G129" s="34" t="s">
        <v>113</v>
      </c>
    </row>
    <row r="130" spans="1:7">
      <c r="A130" s="29" t="s">
        <v>420</v>
      </c>
      <c r="B130" s="30" t="s">
        <v>289</v>
      </c>
      <c r="C130" s="95" t="s">
        <v>427</v>
      </c>
      <c r="D130" s="96"/>
      <c r="E130" s="31">
        <v>29667</v>
      </c>
      <c r="F130" s="31">
        <v>22250.25</v>
      </c>
      <c r="G130" s="78">
        <f>F130/E130*100</f>
        <v>75</v>
      </c>
    </row>
    <row r="131" spans="1:7">
      <c r="A131" s="32" t="s">
        <v>292</v>
      </c>
      <c r="B131" s="33" t="s">
        <v>289</v>
      </c>
      <c r="C131" s="88" t="s">
        <v>428</v>
      </c>
      <c r="D131" s="89"/>
      <c r="E131" s="34">
        <v>29667</v>
      </c>
      <c r="F131" s="34">
        <v>22250.25</v>
      </c>
      <c r="G131" s="79">
        <f t="shared" ref="G131:G133" si="16">F131/E131*100</f>
        <v>75</v>
      </c>
    </row>
    <row r="132" spans="1:7">
      <c r="A132" s="32" t="s">
        <v>330</v>
      </c>
      <c r="B132" s="33" t="s">
        <v>289</v>
      </c>
      <c r="C132" s="88" t="s">
        <v>429</v>
      </c>
      <c r="D132" s="89"/>
      <c r="E132" s="34">
        <v>29667</v>
      </c>
      <c r="F132" s="34">
        <v>22250.25</v>
      </c>
      <c r="G132" s="79">
        <f t="shared" si="16"/>
        <v>75</v>
      </c>
    </row>
    <row r="133" spans="1:7" ht="22.5">
      <c r="A133" s="32" t="s">
        <v>332</v>
      </c>
      <c r="B133" s="33" t="s">
        <v>289</v>
      </c>
      <c r="C133" s="88" t="s">
        <v>430</v>
      </c>
      <c r="D133" s="89"/>
      <c r="E133" s="34">
        <v>29667</v>
      </c>
      <c r="F133" s="34">
        <v>22250.25</v>
      </c>
      <c r="G133" s="79">
        <f t="shared" si="16"/>
        <v>75</v>
      </c>
    </row>
    <row r="134" spans="1:7">
      <c r="A134" s="29" t="s">
        <v>420</v>
      </c>
      <c r="B134" s="30" t="s">
        <v>289</v>
      </c>
      <c r="C134" s="95" t="s">
        <v>431</v>
      </c>
      <c r="D134" s="96"/>
      <c r="E134" s="31">
        <v>8411.07</v>
      </c>
      <c r="F134" s="31" t="s">
        <v>113</v>
      </c>
      <c r="G134" s="31" t="s">
        <v>113</v>
      </c>
    </row>
    <row r="135" spans="1:7">
      <c r="A135" s="32" t="s">
        <v>292</v>
      </c>
      <c r="B135" s="33" t="s">
        <v>289</v>
      </c>
      <c r="C135" s="88" t="s">
        <v>432</v>
      </c>
      <c r="D135" s="89"/>
      <c r="E135" s="34">
        <v>8411.07</v>
      </c>
      <c r="F135" s="34" t="s">
        <v>113</v>
      </c>
      <c r="G135" s="34" t="s">
        <v>113</v>
      </c>
    </row>
    <row r="136" spans="1:7">
      <c r="A136" s="32" t="s">
        <v>325</v>
      </c>
      <c r="B136" s="33" t="s">
        <v>289</v>
      </c>
      <c r="C136" s="88" t="s">
        <v>433</v>
      </c>
      <c r="D136" s="89"/>
      <c r="E136" s="34">
        <v>8411.07</v>
      </c>
      <c r="F136" s="34" t="s">
        <v>113</v>
      </c>
      <c r="G136" s="34" t="s">
        <v>113</v>
      </c>
    </row>
    <row r="137" spans="1:7">
      <c r="A137" s="29" t="s">
        <v>434</v>
      </c>
      <c r="B137" s="30" t="s">
        <v>289</v>
      </c>
      <c r="C137" s="95" t="s">
        <v>435</v>
      </c>
      <c r="D137" s="96"/>
      <c r="E137" s="31">
        <v>91230</v>
      </c>
      <c r="F137" s="31">
        <v>53962.35</v>
      </c>
      <c r="G137" s="78">
        <f>F137/E137*100</f>
        <v>59.149786254521544</v>
      </c>
    </row>
    <row r="138" spans="1:7">
      <c r="A138" s="32" t="s">
        <v>292</v>
      </c>
      <c r="B138" s="33" t="s">
        <v>289</v>
      </c>
      <c r="C138" s="88" t="s">
        <v>436</v>
      </c>
      <c r="D138" s="89"/>
      <c r="E138" s="34">
        <v>88353.72</v>
      </c>
      <c r="F138" s="34">
        <v>51378.15</v>
      </c>
      <c r="G138" s="79">
        <f t="shared" ref="G138:G144" si="17">F138/E138*100</f>
        <v>58.150522694460406</v>
      </c>
    </row>
    <row r="139" spans="1:7">
      <c r="A139" s="32" t="s">
        <v>294</v>
      </c>
      <c r="B139" s="33" t="s">
        <v>289</v>
      </c>
      <c r="C139" s="88" t="s">
        <v>437</v>
      </c>
      <c r="D139" s="89"/>
      <c r="E139" s="34">
        <v>88353.72</v>
      </c>
      <c r="F139" s="34">
        <v>51378.15</v>
      </c>
      <c r="G139" s="79">
        <f t="shared" si="17"/>
        <v>58.150522694460406</v>
      </c>
    </row>
    <row r="140" spans="1:7">
      <c r="A140" s="32" t="s">
        <v>296</v>
      </c>
      <c r="B140" s="33" t="s">
        <v>289</v>
      </c>
      <c r="C140" s="88" t="s">
        <v>438</v>
      </c>
      <c r="D140" s="89"/>
      <c r="E140" s="34">
        <v>67860</v>
      </c>
      <c r="F140" s="34">
        <v>39460.92</v>
      </c>
      <c r="G140" s="79">
        <f t="shared" si="17"/>
        <v>58.150486295313875</v>
      </c>
    </row>
    <row r="141" spans="1:7">
      <c r="A141" s="32" t="s">
        <v>112</v>
      </c>
      <c r="B141" s="33" t="s">
        <v>289</v>
      </c>
      <c r="C141" s="88" t="s">
        <v>439</v>
      </c>
      <c r="D141" s="89"/>
      <c r="E141" s="34">
        <v>20493.72</v>
      </c>
      <c r="F141" s="34">
        <v>11917.23</v>
      </c>
      <c r="G141" s="79">
        <f t="shared" si="17"/>
        <v>58.150643221435637</v>
      </c>
    </row>
    <row r="142" spans="1:7">
      <c r="A142" s="32" t="s">
        <v>292</v>
      </c>
      <c r="B142" s="33" t="s">
        <v>289</v>
      </c>
      <c r="C142" s="88" t="s">
        <v>440</v>
      </c>
      <c r="D142" s="89"/>
      <c r="E142" s="34">
        <v>2876.28</v>
      </c>
      <c r="F142" s="34">
        <v>2584.1999999999998</v>
      </c>
      <c r="G142" s="79">
        <f t="shared" si="17"/>
        <v>89.845216738286936</v>
      </c>
    </row>
    <row r="143" spans="1:7">
      <c r="A143" s="32" t="s">
        <v>300</v>
      </c>
      <c r="B143" s="33" t="s">
        <v>289</v>
      </c>
      <c r="C143" s="88" t="s">
        <v>441</v>
      </c>
      <c r="D143" s="89"/>
      <c r="E143" s="34">
        <v>2876.28</v>
      </c>
      <c r="F143" s="34">
        <v>2584.1999999999998</v>
      </c>
      <c r="G143" s="79">
        <f t="shared" si="17"/>
        <v>89.845216738286936</v>
      </c>
    </row>
    <row r="144" spans="1:7">
      <c r="A144" s="32" t="s">
        <v>306</v>
      </c>
      <c r="B144" s="33" t="s">
        <v>289</v>
      </c>
      <c r="C144" s="88" t="s">
        <v>442</v>
      </c>
      <c r="D144" s="89"/>
      <c r="E144" s="34">
        <v>2876.28</v>
      </c>
      <c r="F144" s="34">
        <v>2584.1999999999998</v>
      </c>
      <c r="G144" s="79">
        <f t="shared" si="17"/>
        <v>89.845216738286936</v>
      </c>
    </row>
    <row r="145" spans="1:7">
      <c r="A145" s="29" t="s">
        <v>443</v>
      </c>
      <c r="B145" s="30" t="s">
        <v>289</v>
      </c>
      <c r="C145" s="95" t="s">
        <v>444</v>
      </c>
      <c r="D145" s="96"/>
      <c r="E145" s="31">
        <v>88353.72</v>
      </c>
      <c r="F145" s="31">
        <v>51378.15</v>
      </c>
      <c r="G145" s="78">
        <f>F145/E145*100</f>
        <v>58.150522694460406</v>
      </c>
    </row>
    <row r="146" spans="1:7">
      <c r="A146" s="32" t="s">
        <v>292</v>
      </c>
      <c r="B146" s="33" t="s">
        <v>289</v>
      </c>
      <c r="C146" s="88" t="s">
        <v>445</v>
      </c>
      <c r="D146" s="89"/>
      <c r="E146" s="34">
        <v>88353.72</v>
      </c>
      <c r="F146" s="34">
        <v>51378.15</v>
      </c>
      <c r="G146" s="79">
        <f t="shared" ref="G146:G149" si="18">F146/E146*100</f>
        <v>58.150522694460406</v>
      </c>
    </row>
    <row r="147" spans="1:7">
      <c r="A147" s="32" t="s">
        <v>294</v>
      </c>
      <c r="B147" s="33" t="s">
        <v>289</v>
      </c>
      <c r="C147" s="88" t="s">
        <v>446</v>
      </c>
      <c r="D147" s="89"/>
      <c r="E147" s="34">
        <v>88353.72</v>
      </c>
      <c r="F147" s="34">
        <v>51378.15</v>
      </c>
      <c r="G147" s="79">
        <f t="shared" si="18"/>
        <v>58.150522694460406</v>
      </c>
    </row>
    <row r="148" spans="1:7">
      <c r="A148" s="32" t="s">
        <v>296</v>
      </c>
      <c r="B148" s="33" t="s">
        <v>289</v>
      </c>
      <c r="C148" s="88" t="s">
        <v>447</v>
      </c>
      <c r="D148" s="89"/>
      <c r="E148" s="34">
        <v>67860</v>
      </c>
      <c r="F148" s="34">
        <v>39460.92</v>
      </c>
      <c r="G148" s="79">
        <f t="shared" si="18"/>
        <v>58.150486295313875</v>
      </c>
    </row>
    <row r="149" spans="1:7">
      <c r="A149" s="32" t="s">
        <v>112</v>
      </c>
      <c r="B149" s="33" t="s">
        <v>289</v>
      </c>
      <c r="C149" s="88" t="s">
        <v>448</v>
      </c>
      <c r="D149" s="89"/>
      <c r="E149" s="34">
        <v>20493.72</v>
      </c>
      <c r="F149" s="34">
        <v>11917.23</v>
      </c>
      <c r="G149" s="79">
        <f t="shared" si="18"/>
        <v>58.150643221435637</v>
      </c>
    </row>
    <row r="150" spans="1:7">
      <c r="A150" s="29" t="s">
        <v>443</v>
      </c>
      <c r="B150" s="30" t="s">
        <v>289</v>
      </c>
      <c r="C150" s="95" t="s">
        <v>449</v>
      </c>
      <c r="D150" s="96"/>
      <c r="E150" s="31">
        <v>2876.28</v>
      </c>
      <c r="F150" s="31">
        <v>2584.1999999999998</v>
      </c>
      <c r="G150" s="78">
        <f>F150/E150*100</f>
        <v>89.845216738286936</v>
      </c>
    </row>
    <row r="151" spans="1:7">
      <c r="A151" s="32" t="s">
        <v>292</v>
      </c>
      <c r="B151" s="33" t="s">
        <v>289</v>
      </c>
      <c r="C151" s="88" t="s">
        <v>450</v>
      </c>
      <c r="D151" s="89"/>
      <c r="E151" s="34">
        <v>2876.28</v>
      </c>
      <c r="F151" s="34">
        <v>2584.1999999999998</v>
      </c>
      <c r="G151" s="79">
        <f t="shared" ref="G151:G153" si="19">F151/E151*100</f>
        <v>89.845216738286936</v>
      </c>
    </row>
    <row r="152" spans="1:7">
      <c r="A152" s="32" t="s">
        <v>300</v>
      </c>
      <c r="B152" s="33" t="s">
        <v>289</v>
      </c>
      <c r="C152" s="88" t="s">
        <v>451</v>
      </c>
      <c r="D152" s="89"/>
      <c r="E152" s="34">
        <v>2876.28</v>
      </c>
      <c r="F152" s="34">
        <v>2584.1999999999998</v>
      </c>
      <c r="G152" s="79">
        <f t="shared" si="19"/>
        <v>89.845216738286936</v>
      </c>
    </row>
    <row r="153" spans="1:7">
      <c r="A153" s="32" t="s">
        <v>306</v>
      </c>
      <c r="B153" s="33" t="s">
        <v>289</v>
      </c>
      <c r="C153" s="88" t="s">
        <v>452</v>
      </c>
      <c r="D153" s="89"/>
      <c r="E153" s="34">
        <v>2876.28</v>
      </c>
      <c r="F153" s="34">
        <v>2584.1999999999998</v>
      </c>
      <c r="G153" s="79">
        <f t="shared" si="19"/>
        <v>89.845216738286936</v>
      </c>
    </row>
    <row r="154" spans="1:7" ht="22.5">
      <c r="A154" s="29" t="s">
        <v>453</v>
      </c>
      <c r="B154" s="30" t="s">
        <v>289</v>
      </c>
      <c r="C154" s="95" t="s">
        <v>454</v>
      </c>
      <c r="D154" s="96"/>
      <c r="E154" s="31">
        <v>422563.41</v>
      </c>
      <c r="F154" s="31">
        <v>230842.37</v>
      </c>
      <c r="G154" s="78">
        <f>F154/E154*100</f>
        <v>54.629048454526632</v>
      </c>
    </row>
    <row r="155" spans="1:7">
      <c r="A155" s="32" t="s">
        <v>292</v>
      </c>
      <c r="B155" s="33" t="s">
        <v>289</v>
      </c>
      <c r="C155" s="88" t="s">
        <v>455</v>
      </c>
      <c r="D155" s="89"/>
      <c r="E155" s="34">
        <v>1000</v>
      </c>
      <c r="F155" s="34" t="s">
        <v>113</v>
      </c>
      <c r="G155" s="34" t="s">
        <v>113</v>
      </c>
    </row>
    <row r="156" spans="1:7">
      <c r="A156" s="32" t="s">
        <v>300</v>
      </c>
      <c r="B156" s="33" t="s">
        <v>289</v>
      </c>
      <c r="C156" s="88" t="s">
        <v>456</v>
      </c>
      <c r="D156" s="89"/>
      <c r="E156" s="34">
        <v>1000</v>
      </c>
      <c r="F156" s="34" t="s">
        <v>113</v>
      </c>
      <c r="G156" s="34" t="s">
        <v>113</v>
      </c>
    </row>
    <row r="157" spans="1:7">
      <c r="A157" s="32" t="s">
        <v>306</v>
      </c>
      <c r="B157" s="33" t="s">
        <v>289</v>
      </c>
      <c r="C157" s="88" t="s">
        <v>457</v>
      </c>
      <c r="D157" s="89"/>
      <c r="E157" s="34">
        <v>1000</v>
      </c>
      <c r="F157" s="34" t="s">
        <v>113</v>
      </c>
      <c r="G157" s="34" t="s">
        <v>113</v>
      </c>
    </row>
    <row r="158" spans="1:7">
      <c r="A158" s="32" t="s">
        <v>292</v>
      </c>
      <c r="B158" s="33" t="s">
        <v>289</v>
      </c>
      <c r="C158" s="88" t="s">
        <v>458</v>
      </c>
      <c r="D158" s="89"/>
      <c r="E158" s="34">
        <v>303430.90000000002</v>
      </c>
      <c r="F158" s="34">
        <v>188292.37</v>
      </c>
      <c r="G158" s="79">
        <f t="shared" ref="G158:G160" si="20">F158/E158*100</f>
        <v>62.054447981402014</v>
      </c>
    </row>
    <row r="159" spans="1:7">
      <c r="A159" s="32" t="s">
        <v>300</v>
      </c>
      <c r="B159" s="33" t="s">
        <v>289</v>
      </c>
      <c r="C159" s="88" t="s">
        <v>459</v>
      </c>
      <c r="D159" s="89"/>
      <c r="E159" s="34">
        <v>253430.9</v>
      </c>
      <c r="F159" s="34">
        <v>168292.37</v>
      </c>
      <c r="G159" s="79">
        <f t="shared" si="20"/>
        <v>66.405623781472585</v>
      </c>
    </row>
    <row r="160" spans="1:7">
      <c r="A160" s="32" t="s">
        <v>321</v>
      </c>
      <c r="B160" s="33" t="s">
        <v>289</v>
      </c>
      <c r="C160" s="88" t="s">
        <v>460</v>
      </c>
      <c r="D160" s="89"/>
      <c r="E160" s="34">
        <v>77219.33</v>
      </c>
      <c r="F160" s="34">
        <v>43280.800000000003</v>
      </c>
      <c r="G160" s="79">
        <f t="shared" si="20"/>
        <v>56.049178359874396</v>
      </c>
    </row>
    <row r="161" spans="1:7">
      <c r="A161" s="32" t="s">
        <v>308</v>
      </c>
      <c r="B161" s="33" t="s">
        <v>289</v>
      </c>
      <c r="C161" s="88" t="s">
        <v>461</v>
      </c>
      <c r="D161" s="89"/>
      <c r="E161" s="34">
        <v>2200</v>
      </c>
      <c r="F161" s="34" t="s">
        <v>113</v>
      </c>
      <c r="G161" s="34" t="s">
        <v>113</v>
      </c>
    </row>
    <row r="162" spans="1:7">
      <c r="A162" s="32" t="s">
        <v>310</v>
      </c>
      <c r="B162" s="33" t="s">
        <v>289</v>
      </c>
      <c r="C162" s="88" t="s">
        <v>462</v>
      </c>
      <c r="D162" s="89"/>
      <c r="E162" s="34">
        <v>174011.57</v>
      </c>
      <c r="F162" s="34">
        <v>125011.57</v>
      </c>
      <c r="G162" s="79">
        <f t="shared" ref="G162:G169" si="21">F162/E162*100</f>
        <v>71.840952874570348</v>
      </c>
    </row>
    <row r="163" spans="1:7">
      <c r="A163" s="32" t="s">
        <v>325</v>
      </c>
      <c r="B163" s="33" t="s">
        <v>289</v>
      </c>
      <c r="C163" s="88" t="s">
        <v>463</v>
      </c>
      <c r="D163" s="89"/>
      <c r="E163" s="34">
        <v>50000</v>
      </c>
      <c r="F163" s="34">
        <v>20000</v>
      </c>
      <c r="G163" s="79">
        <f t="shared" si="21"/>
        <v>40</v>
      </c>
    </row>
    <row r="164" spans="1:7">
      <c r="A164" s="32" t="s">
        <v>312</v>
      </c>
      <c r="B164" s="33" t="s">
        <v>289</v>
      </c>
      <c r="C164" s="88" t="s">
        <v>464</v>
      </c>
      <c r="D164" s="89"/>
      <c r="E164" s="34">
        <v>106016.51</v>
      </c>
      <c r="F164" s="34">
        <v>35493</v>
      </c>
      <c r="G164" s="79">
        <f t="shared" si="21"/>
        <v>33.478747791263835</v>
      </c>
    </row>
    <row r="165" spans="1:7">
      <c r="A165" s="32" t="s">
        <v>314</v>
      </c>
      <c r="B165" s="33" t="s">
        <v>289</v>
      </c>
      <c r="C165" s="88" t="s">
        <v>465</v>
      </c>
      <c r="D165" s="89"/>
      <c r="E165" s="34">
        <v>60000</v>
      </c>
      <c r="F165" s="34">
        <v>10000</v>
      </c>
      <c r="G165" s="79">
        <f t="shared" si="21"/>
        <v>16.666666666666664</v>
      </c>
    </row>
    <row r="166" spans="1:7">
      <c r="A166" s="32" t="s">
        <v>316</v>
      </c>
      <c r="B166" s="33" t="s">
        <v>289</v>
      </c>
      <c r="C166" s="88" t="s">
        <v>466</v>
      </c>
      <c r="D166" s="89"/>
      <c r="E166" s="34">
        <v>46016.51</v>
      </c>
      <c r="F166" s="34">
        <v>25493</v>
      </c>
      <c r="G166" s="79">
        <f t="shared" si="21"/>
        <v>55.399681549078792</v>
      </c>
    </row>
    <row r="167" spans="1:7">
      <c r="A167" s="32" t="s">
        <v>292</v>
      </c>
      <c r="B167" s="33" t="s">
        <v>289</v>
      </c>
      <c r="C167" s="88" t="s">
        <v>467</v>
      </c>
      <c r="D167" s="89"/>
      <c r="E167" s="34">
        <v>12116</v>
      </c>
      <c r="F167" s="34">
        <v>7057</v>
      </c>
      <c r="G167" s="79">
        <f t="shared" si="21"/>
        <v>58.245295477055137</v>
      </c>
    </row>
    <row r="168" spans="1:7">
      <c r="A168" s="32" t="s">
        <v>330</v>
      </c>
      <c r="B168" s="33" t="s">
        <v>289</v>
      </c>
      <c r="C168" s="88" t="s">
        <v>468</v>
      </c>
      <c r="D168" s="89"/>
      <c r="E168" s="34">
        <v>12116</v>
      </c>
      <c r="F168" s="34">
        <v>7057</v>
      </c>
      <c r="G168" s="79">
        <f t="shared" si="21"/>
        <v>58.245295477055137</v>
      </c>
    </row>
    <row r="169" spans="1:7" ht="22.5">
      <c r="A169" s="32" t="s">
        <v>332</v>
      </c>
      <c r="B169" s="33" t="s">
        <v>289</v>
      </c>
      <c r="C169" s="88" t="s">
        <v>469</v>
      </c>
      <c r="D169" s="89"/>
      <c r="E169" s="34">
        <v>12116</v>
      </c>
      <c r="F169" s="34">
        <v>7057</v>
      </c>
      <c r="G169" s="79">
        <f t="shared" si="21"/>
        <v>58.245295477055137</v>
      </c>
    </row>
    <row r="170" spans="1:7" ht="33.75">
      <c r="A170" s="29" t="s">
        <v>470</v>
      </c>
      <c r="B170" s="30" t="s">
        <v>289</v>
      </c>
      <c r="C170" s="95" t="s">
        <v>471</v>
      </c>
      <c r="D170" s="96"/>
      <c r="E170" s="31">
        <v>1000</v>
      </c>
      <c r="F170" s="31" t="s">
        <v>113</v>
      </c>
      <c r="G170" s="31" t="s">
        <v>113</v>
      </c>
    </row>
    <row r="171" spans="1:7">
      <c r="A171" s="32" t="s">
        <v>292</v>
      </c>
      <c r="B171" s="33" t="s">
        <v>289</v>
      </c>
      <c r="C171" s="88" t="s">
        <v>472</v>
      </c>
      <c r="D171" s="89"/>
      <c r="E171" s="34">
        <v>1000</v>
      </c>
      <c r="F171" s="34" t="s">
        <v>113</v>
      </c>
      <c r="G171" s="34" t="s">
        <v>113</v>
      </c>
    </row>
    <row r="172" spans="1:7">
      <c r="A172" s="32" t="s">
        <v>300</v>
      </c>
      <c r="B172" s="33" t="s">
        <v>289</v>
      </c>
      <c r="C172" s="88" t="s">
        <v>473</v>
      </c>
      <c r="D172" s="89"/>
      <c r="E172" s="34">
        <v>1000</v>
      </c>
      <c r="F172" s="34" t="s">
        <v>113</v>
      </c>
      <c r="G172" s="34" t="s">
        <v>113</v>
      </c>
    </row>
    <row r="173" spans="1:7">
      <c r="A173" s="32" t="s">
        <v>306</v>
      </c>
      <c r="B173" s="33" t="s">
        <v>289</v>
      </c>
      <c r="C173" s="88" t="s">
        <v>474</v>
      </c>
      <c r="D173" s="89"/>
      <c r="E173" s="34">
        <v>1000</v>
      </c>
      <c r="F173" s="34" t="s">
        <v>113</v>
      </c>
      <c r="G173" s="34" t="s">
        <v>113</v>
      </c>
    </row>
    <row r="174" spans="1:7" ht="33.75">
      <c r="A174" s="29" t="s">
        <v>470</v>
      </c>
      <c r="B174" s="30" t="s">
        <v>289</v>
      </c>
      <c r="C174" s="95" t="s">
        <v>475</v>
      </c>
      <c r="D174" s="96"/>
      <c r="E174" s="31">
        <v>19000</v>
      </c>
      <c r="F174" s="31">
        <v>19000</v>
      </c>
      <c r="G174" s="78">
        <f>F174/E174*100</f>
        <v>100</v>
      </c>
    </row>
    <row r="175" spans="1:7">
      <c r="A175" s="32" t="s">
        <v>292</v>
      </c>
      <c r="B175" s="33" t="s">
        <v>289</v>
      </c>
      <c r="C175" s="88" t="s">
        <v>476</v>
      </c>
      <c r="D175" s="89"/>
      <c r="E175" s="34">
        <v>2000</v>
      </c>
      <c r="F175" s="34">
        <v>2000</v>
      </c>
      <c r="G175" s="79">
        <f t="shared" ref="G175:G180" si="22">F175/E175*100</f>
        <v>100</v>
      </c>
    </row>
    <row r="176" spans="1:7">
      <c r="A176" s="32" t="s">
        <v>300</v>
      </c>
      <c r="B176" s="33" t="s">
        <v>289</v>
      </c>
      <c r="C176" s="88" t="s">
        <v>477</v>
      </c>
      <c r="D176" s="89"/>
      <c r="E176" s="34">
        <v>2000</v>
      </c>
      <c r="F176" s="34">
        <v>2000</v>
      </c>
      <c r="G176" s="79">
        <f t="shared" si="22"/>
        <v>100</v>
      </c>
    </row>
    <row r="177" spans="1:7">
      <c r="A177" s="32" t="s">
        <v>310</v>
      </c>
      <c r="B177" s="33" t="s">
        <v>289</v>
      </c>
      <c r="C177" s="88" t="s">
        <v>478</v>
      </c>
      <c r="D177" s="89"/>
      <c r="E177" s="34">
        <v>2000</v>
      </c>
      <c r="F177" s="34">
        <v>2000</v>
      </c>
      <c r="G177" s="79">
        <f t="shared" si="22"/>
        <v>100</v>
      </c>
    </row>
    <row r="178" spans="1:7">
      <c r="A178" s="32" t="s">
        <v>312</v>
      </c>
      <c r="B178" s="33" t="s">
        <v>289</v>
      </c>
      <c r="C178" s="88" t="s">
        <v>479</v>
      </c>
      <c r="D178" s="89"/>
      <c r="E178" s="34">
        <v>17000</v>
      </c>
      <c r="F178" s="34">
        <v>17000</v>
      </c>
      <c r="G178" s="79">
        <f t="shared" si="22"/>
        <v>100</v>
      </c>
    </row>
    <row r="179" spans="1:7">
      <c r="A179" s="32" t="s">
        <v>314</v>
      </c>
      <c r="B179" s="33" t="s">
        <v>289</v>
      </c>
      <c r="C179" s="88" t="s">
        <v>480</v>
      </c>
      <c r="D179" s="89"/>
      <c r="E179" s="34">
        <v>10000</v>
      </c>
      <c r="F179" s="34">
        <v>10000</v>
      </c>
      <c r="G179" s="79">
        <f t="shared" si="22"/>
        <v>100</v>
      </c>
    </row>
    <row r="180" spans="1:7">
      <c r="A180" s="32" t="s">
        <v>316</v>
      </c>
      <c r="B180" s="33" t="s">
        <v>289</v>
      </c>
      <c r="C180" s="88" t="s">
        <v>481</v>
      </c>
      <c r="D180" s="89"/>
      <c r="E180" s="34">
        <v>7000</v>
      </c>
      <c r="F180" s="34">
        <v>7000</v>
      </c>
      <c r="G180" s="79">
        <f t="shared" si="22"/>
        <v>100</v>
      </c>
    </row>
    <row r="181" spans="1:7" ht="33.75">
      <c r="A181" s="29" t="s">
        <v>470</v>
      </c>
      <c r="B181" s="30" t="s">
        <v>289</v>
      </c>
      <c r="C181" s="95" t="s">
        <v>482</v>
      </c>
      <c r="D181" s="96"/>
      <c r="E181" s="31">
        <v>12116</v>
      </c>
      <c r="F181" s="31">
        <v>7057</v>
      </c>
      <c r="G181" s="78">
        <f>F181/E181*100</f>
        <v>58.245295477055137</v>
      </c>
    </row>
    <row r="182" spans="1:7">
      <c r="A182" s="32" t="s">
        <v>292</v>
      </c>
      <c r="B182" s="33" t="s">
        <v>289</v>
      </c>
      <c r="C182" s="88" t="s">
        <v>483</v>
      </c>
      <c r="D182" s="89"/>
      <c r="E182" s="34">
        <v>12116</v>
      </c>
      <c r="F182" s="34">
        <v>7057</v>
      </c>
      <c r="G182" s="79">
        <f t="shared" ref="G182:G184" si="23">F182/E182*100</f>
        <v>58.245295477055137</v>
      </c>
    </row>
    <row r="183" spans="1:7">
      <c r="A183" s="32" t="s">
        <v>330</v>
      </c>
      <c r="B183" s="33" t="s">
        <v>289</v>
      </c>
      <c r="C183" s="88" t="s">
        <v>484</v>
      </c>
      <c r="D183" s="89"/>
      <c r="E183" s="34">
        <v>12116</v>
      </c>
      <c r="F183" s="34">
        <v>7057</v>
      </c>
      <c r="G183" s="79">
        <f t="shared" si="23"/>
        <v>58.245295477055137</v>
      </c>
    </row>
    <row r="184" spans="1:7" ht="22.5">
      <c r="A184" s="32" t="s">
        <v>332</v>
      </c>
      <c r="B184" s="33" t="s">
        <v>289</v>
      </c>
      <c r="C184" s="88" t="s">
        <v>485</v>
      </c>
      <c r="D184" s="89"/>
      <c r="E184" s="34">
        <v>12116</v>
      </c>
      <c r="F184" s="34">
        <v>7057</v>
      </c>
      <c r="G184" s="79">
        <f t="shared" si="23"/>
        <v>58.245295477055137</v>
      </c>
    </row>
    <row r="185" spans="1:7">
      <c r="A185" s="29" t="s">
        <v>486</v>
      </c>
      <c r="B185" s="30" t="s">
        <v>289</v>
      </c>
      <c r="C185" s="95" t="s">
        <v>487</v>
      </c>
      <c r="D185" s="96"/>
      <c r="E185" s="31">
        <v>382447.41</v>
      </c>
      <c r="F185" s="31">
        <v>204785.37</v>
      </c>
      <c r="G185" s="78">
        <f>F185/E185*100</f>
        <v>53.546020876438938</v>
      </c>
    </row>
    <row r="186" spans="1:7">
      <c r="A186" s="32" t="s">
        <v>292</v>
      </c>
      <c r="B186" s="33" t="s">
        <v>289</v>
      </c>
      <c r="C186" s="88" t="s">
        <v>488</v>
      </c>
      <c r="D186" s="89"/>
      <c r="E186" s="34">
        <v>293430.90000000002</v>
      </c>
      <c r="F186" s="34">
        <v>186292.37</v>
      </c>
      <c r="G186" s="79">
        <f t="shared" ref="G186:G188" si="24">F186/E186*100</f>
        <v>63.487645643318402</v>
      </c>
    </row>
    <row r="187" spans="1:7">
      <c r="A187" s="32" t="s">
        <v>300</v>
      </c>
      <c r="B187" s="33" t="s">
        <v>289</v>
      </c>
      <c r="C187" s="88" t="s">
        <v>489</v>
      </c>
      <c r="D187" s="89"/>
      <c r="E187" s="34">
        <v>243430.9</v>
      </c>
      <c r="F187" s="34">
        <v>166292.37</v>
      </c>
      <c r="G187" s="79">
        <f t="shared" si="24"/>
        <v>68.311939856443857</v>
      </c>
    </row>
    <row r="188" spans="1:7">
      <c r="A188" s="32" t="s">
        <v>321</v>
      </c>
      <c r="B188" s="33" t="s">
        <v>289</v>
      </c>
      <c r="C188" s="88" t="s">
        <v>490</v>
      </c>
      <c r="D188" s="89"/>
      <c r="E188" s="34">
        <v>77219.33</v>
      </c>
      <c r="F188" s="34">
        <v>43280.800000000003</v>
      </c>
      <c r="G188" s="79">
        <f t="shared" si="24"/>
        <v>56.049178359874396</v>
      </c>
    </row>
    <row r="189" spans="1:7">
      <c r="A189" s="32" t="s">
        <v>308</v>
      </c>
      <c r="B189" s="33" t="s">
        <v>289</v>
      </c>
      <c r="C189" s="88" t="s">
        <v>491</v>
      </c>
      <c r="D189" s="89"/>
      <c r="E189" s="34">
        <v>2200</v>
      </c>
      <c r="F189" s="34" t="s">
        <v>113</v>
      </c>
      <c r="G189" s="34" t="s">
        <v>113</v>
      </c>
    </row>
    <row r="190" spans="1:7">
      <c r="A190" s="32" t="s">
        <v>310</v>
      </c>
      <c r="B190" s="33" t="s">
        <v>289</v>
      </c>
      <c r="C190" s="88" t="s">
        <v>492</v>
      </c>
      <c r="D190" s="89"/>
      <c r="E190" s="34">
        <v>164011.57</v>
      </c>
      <c r="F190" s="34">
        <v>123011.57</v>
      </c>
      <c r="G190" s="79">
        <f t="shared" ref="G190:G192" si="25">F190/E190*100</f>
        <v>75.001763595092712</v>
      </c>
    </row>
    <row r="191" spans="1:7">
      <c r="A191" s="32" t="s">
        <v>325</v>
      </c>
      <c r="B191" s="33" t="s">
        <v>289</v>
      </c>
      <c r="C191" s="88" t="s">
        <v>493</v>
      </c>
      <c r="D191" s="89"/>
      <c r="E191" s="34">
        <v>50000</v>
      </c>
      <c r="F191" s="34">
        <v>20000</v>
      </c>
      <c r="G191" s="79">
        <f t="shared" si="25"/>
        <v>40</v>
      </c>
    </row>
    <row r="192" spans="1:7">
      <c r="A192" s="32" t="s">
        <v>312</v>
      </c>
      <c r="B192" s="33" t="s">
        <v>289</v>
      </c>
      <c r="C192" s="88" t="s">
        <v>494</v>
      </c>
      <c r="D192" s="89"/>
      <c r="E192" s="34">
        <v>89016.51</v>
      </c>
      <c r="F192" s="34">
        <v>18493</v>
      </c>
      <c r="G192" s="79">
        <f t="shared" si="25"/>
        <v>20.774797843680908</v>
      </c>
    </row>
    <row r="193" spans="1:7">
      <c r="A193" s="32" t="s">
        <v>314</v>
      </c>
      <c r="B193" s="33" t="s">
        <v>289</v>
      </c>
      <c r="C193" s="88" t="s">
        <v>495</v>
      </c>
      <c r="D193" s="89"/>
      <c r="E193" s="34">
        <v>50000</v>
      </c>
      <c r="F193" s="34" t="s">
        <v>113</v>
      </c>
      <c r="G193" s="34" t="s">
        <v>113</v>
      </c>
    </row>
    <row r="194" spans="1:7">
      <c r="A194" s="32" t="s">
        <v>316</v>
      </c>
      <c r="B194" s="33" t="s">
        <v>289</v>
      </c>
      <c r="C194" s="88" t="s">
        <v>496</v>
      </c>
      <c r="D194" s="89"/>
      <c r="E194" s="34">
        <v>39016.51</v>
      </c>
      <c r="F194" s="34">
        <v>18493</v>
      </c>
      <c r="G194" s="79">
        <f>F194/E194*100</f>
        <v>47.397883613885504</v>
      </c>
    </row>
    <row r="195" spans="1:7" ht="22.5">
      <c r="A195" s="29" t="s">
        <v>497</v>
      </c>
      <c r="B195" s="30" t="s">
        <v>289</v>
      </c>
      <c r="C195" s="95" t="s">
        <v>498</v>
      </c>
      <c r="D195" s="96"/>
      <c r="E195" s="31">
        <v>8000</v>
      </c>
      <c r="F195" s="31" t="s">
        <v>113</v>
      </c>
      <c r="G195" s="31" t="s">
        <v>113</v>
      </c>
    </row>
    <row r="196" spans="1:7">
      <c r="A196" s="32" t="s">
        <v>292</v>
      </c>
      <c r="B196" s="33" t="s">
        <v>289</v>
      </c>
      <c r="C196" s="88" t="s">
        <v>499</v>
      </c>
      <c r="D196" s="89"/>
      <c r="E196" s="34">
        <v>8000</v>
      </c>
      <c r="F196" s="34" t="s">
        <v>113</v>
      </c>
      <c r="G196" s="34" t="s">
        <v>113</v>
      </c>
    </row>
    <row r="197" spans="1:7">
      <c r="A197" s="32" t="s">
        <v>300</v>
      </c>
      <c r="B197" s="33" t="s">
        <v>289</v>
      </c>
      <c r="C197" s="88" t="s">
        <v>500</v>
      </c>
      <c r="D197" s="89"/>
      <c r="E197" s="34">
        <v>8000</v>
      </c>
      <c r="F197" s="34" t="s">
        <v>113</v>
      </c>
      <c r="G197" s="34" t="s">
        <v>113</v>
      </c>
    </row>
    <row r="198" spans="1:7">
      <c r="A198" s="32" t="s">
        <v>310</v>
      </c>
      <c r="B198" s="33" t="s">
        <v>289</v>
      </c>
      <c r="C198" s="88" t="s">
        <v>501</v>
      </c>
      <c r="D198" s="89"/>
      <c r="E198" s="34">
        <v>8000</v>
      </c>
      <c r="F198" s="34" t="s">
        <v>113</v>
      </c>
      <c r="G198" s="34" t="s">
        <v>113</v>
      </c>
    </row>
    <row r="199" spans="1:7">
      <c r="A199" s="29" t="s">
        <v>502</v>
      </c>
      <c r="B199" s="30" t="s">
        <v>289</v>
      </c>
      <c r="C199" s="95" t="s">
        <v>503</v>
      </c>
      <c r="D199" s="96"/>
      <c r="E199" s="31">
        <v>6363479.0199999996</v>
      </c>
      <c r="F199" s="31">
        <v>1593734.73</v>
      </c>
      <c r="G199" s="78">
        <f>F199/E199*100</f>
        <v>25.045022148906217</v>
      </c>
    </row>
    <row r="200" spans="1:7">
      <c r="A200" s="32" t="s">
        <v>292</v>
      </c>
      <c r="B200" s="33" t="s">
        <v>289</v>
      </c>
      <c r="C200" s="88" t="s">
        <v>504</v>
      </c>
      <c r="D200" s="89"/>
      <c r="E200" s="34">
        <v>5764479.0199999996</v>
      </c>
      <c r="F200" s="34">
        <v>1021464.73</v>
      </c>
      <c r="G200" s="79">
        <f t="shared" ref="G200:G208" si="26">F200/E200*100</f>
        <v>17.719983479096783</v>
      </c>
    </row>
    <row r="201" spans="1:7">
      <c r="A201" s="32" t="s">
        <v>300</v>
      </c>
      <c r="B201" s="33" t="s">
        <v>289</v>
      </c>
      <c r="C201" s="88" t="s">
        <v>505</v>
      </c>
      <c r="D201" s="89"/>
      <c r="E201" s="34">
        <v>5764479.0199999996</v>
      </c>
      <c r="F201" s="34">
        <v>1021464.73</v>
      </c>
      <c r="G201" s="79">
        <f t="shared" si="26"/>
        <v>17.719983479096783</v>
      </c>
    </row>
    <row r="202" spans="1:7">
      <c r="A202" s="32" t="s">
        <v>308</v>
      </c>
      <c r="B202" s="33" t="s">
        <v>289</v>
      </c>
      <c r="C202" s="88" t="s">
        <v>506</v>
      </c>
      <c r="D202" s="89"/>
      <c r="E202" s="34">
        <v>5219759.0199999996</v>
      </c>
      <c r="F202" s="34">
        <v>794376</v>
      </c>
      <c r="G202" s="79">
        <f t="shared" si="26"/>
        <v>15.218633598912772</v>
      </c>
    </row>
    <row r="203" spans="1:7">
      <c r="A203" s="32" t="s">
        <v>310</v>
      </c>
      <c r="B203" s="33" t="s">
        <v>289</v>
      </c>
      <c r="C203" s="88" t="s">
        <v>507</v>
      </c>
      <c r="D203" s="89"/>
      <c r="E203" s="34">
        <v>544720</v>
      </c>
      <c r="F203" s="34">
        <v>227088.73</v>
      </c>
      <c r="G203" s="79">
        <f t="shared" si="26"/>
        <v>41.689075121163164</v>
      </c>
    </row>
    <row r="204" spans="1:7">
      <c r="A204" s="32" t="s">
        <v>312</v>
      </c>
      <c r="B204" s="33" t="s">
        <v>289</v>
      </c>
      <c r="C204" s="88" t="s">
        <v>508</v>
      </c>
      <c r="D204" s="89"/>
      <c r="E204" s="34">
        <v>594000</v>
      </c>
      <c r="F204" s="34">
        <v>567270</v>
      </c>
      <c r="G204" s="79">
        <f t="shared" si="26"/>
        <v>95.5</v>
      </c>
    </row>
    <row r="205" spans="1:7">
      <c r="A205" s="32" t="s">
        <v>316</v>
      </c>
      <c r="B205" s="33" t="s">
        <v>289</v>
      </c>
      <c r="C205" s="88" t="s">
        <v>509</v>
      </c>
      <c r="D205" s="89"/>
      <c r="E205" s="34">
        <v>594000</v>
      </c>
      <c r="F205" s="34">
        <v>567270</v>
      </c>
      <c r="G205" s="79">
        <f t="shared" si="26"/>
        <v>95.5</v>
      </c>
    </row>
    <row r="206" spans="1:7">
      <c r="A206" s="32" t="s">
        <v>292</v>
      </c>
      <c r="B206" s="33" t="s">
        <v>289</v>
      </c>
      <c r="C206" s="88" t="s">
        <v>510</v>
      </c>
      <c r="D206" s="89"/>
      <c r="E206" s="34">
        <v>5000</v>
      </c>
      <c r="F206" s="34">
        <v>5000</v>
      </c>
      <c r="G206" s="79">
        <f t="shared" si="26"/>
        <v>100</v>
      </c>
    </row>
    <row r="207" spans="1:7">
      <c r="A207" s="32" t="s">
        <v>511</v>
      </c>
      <c r="B207" s="33" t="s">
        <v>289</v>
      </c>
      <c r="C207" s="88" t="s">
        <v>512</v>
      </c>
      <c r="D207" s="89"/>
      <c r="E207" s="34">
        <v>5000</v>
      </c>
      <c r="F207" s="34">
        <v>5000</v>
      </c>
      <c r="G207" s="79">
        <f t="shared" si="26"/>
        <v>100</v>
      </c>
    </row>
    <row r="208" spans="1:7" ht="33.75">
      <c r="A208" s="32" t="s">
        <v>513</v>
      </c>
      <c r="B208" s="33" t="s">
        <v>289</v>
      </c>
      <c r="C208" s="88" t="s">
        <v>514</v>
      </c>
      <c r="D208" s="89"/>
      <c r="E208" s="34">
        <v>5000</v>
      </c>
      <c r="F208" s="34">
        <v>5000</v>
      </c>
      <c r="G208" s="79">
        <f t="shared" si="26"/>
        <v>100</v>
      </c>
    </row>
    <row r="209" spans="1:7">
      <c r="A209" s="29" t="s">
        <v>515</v>
      </c>
      <c r="B209" s="30" t="s">
        <v>289</v>
      </c>
      <c r="C209" s="95" t="s">
        <v>516</v>
      </c>
      <c r="D209" s="96"/>
      <c r="E209" s="31">
        <v>5958759.0199999996</v>
      </c>
      <c r="F209" s="31">
        <v>1429366.73</v>
      </c>
      <c r="G209" s="78">
        <f>F209/E209*100</f>
        <v>23.9876579200882</v>
      </c>
    </row>
    <row r="210" spans="1:7">
      <c r="A210" s="32" t="s">
        <v>292</v>
      </c>
      <c r="B210" s="33" t="s">
        <v>289</v>
      </c>
      <c r="C210" s="88" t="s">
        <v>517</v>
      </c>
      <c r="D210" s="89"/>
      <c r="E210" s="34">
        <v>5364759.0199999996</v>
      </c>
      <c r="F210" s="34">
        <v>862096.73</v>
      </c>
      <c r="G210" s="79">
        <f t="shared" ref="G210:G215" si="27">F210/E210*100</f>
        <v>16.06962636692673</v>
      </c>
    </row>
    <row r="211" spans="1:7">
      <c r="A211" s="32" t="s">
        <v>300</v>
      </c>
      <c r="B211" s="33" t="s">
        <v>289</v>
      </c>
      <c r="C211" s="88" t="s">
        <v>518</v>
      </c>
      <c r="D211" s="89"/>
      <c r="E211" s="34">
        <v>5364759.0199999996</v>
      </c>
      <c r="F211" s="34">
        <v>862096.73</v>
      </c>
      <c r="G211" s="79">
        <f t="shared" si="27"/>
        <v>16.06962636692673</v>
      </c>
    </row>
    <row r="212" spans="1:7">
      <c r="A212" s="32" t="s">
        <v>308</v>
      </c>
      <c r="B212" s="33" t="s">
        <v>289</v>
      </c>
      <c r="C212" s="88" t="s">
        <v>519</v>
      </c>
      <c r="D212" s="89"/>
      <c r="E212" s="34">
        <v>5219759.0199999996</v>
      </c>
      <c r="F212" s="34">
        <v>794376</v>
      </c>
      <c r="G212" s="79">
        <f t="shared" si="27"/>
        <v>15.218633598912772</v>
      </c>
    </row>
    <row r="213" spans="1:7">
      <c r="A213" s="32" t="s">
        <v>310</v>
      </c>
      <c r="B213" s="33" t="s">
        <v>289</v>
      </c>
      <c r="C213" s="88" t="s">
        <v>520</v>
      </c>
      <c r="D213" s="89"/>
      <c r="E213" s="34">
        <v>145000</v>
      </c>
      <c r="F213" s="34">
        <v>67720.73</v>
      </c>
      <c r="G213" s="79">
        <f t="shared" si="27"/>
        <v>46.703951724137923</v>
      </c>
    </row>
    <row r="214" spans="1:7">
      <c r="A214" s="32" t="s">
        <v>312</v>
      </c>
      <c r="B214" s="33" t="s">
        <v>289</v>
      </c>
      <c r="C214" s="88" t="s">
        <v>521</v>
      </c>
      <c r="D214" s="89"/>
      <c r="E214" s="34">
        <v>594000</v>
      </c>
      <c r="F214" s="34">
        <v>567270</v>
      </c>
      <c r="G214" s="79">
        <f t="shared" si="27"/>
        <v>95.5</v>
      </c>
    </row>
    <row r="215" spans="1:7">
      <c r="A215" s="32" t="s">
        <v>316</v>
      </c>
      <c r="B215" s="33" t="s">
        <v>289</v>
      </c>
      <c r="C215" s="88" t="s">
        <v>522</v>
      </c>
      <c r="D215" s="89"/>
      <c r="E215" s="34">
        <v>594000</v>
      </c>
      <c r="F215" s="34">
        <v>567270</v>
      </c>
      <c r="G215" s="79">
        <f t="shared" si="27"/>
        <v>95.5</v>
      </c>
    </row>
    <row r="216" spans="1:7">
      <c r="A216" s="29" t="s">
        <v>523</v>
      </c>
      <c r="B216" s="30" t="s">
        <v>289</v>
      </c>
      <c r="C216" s="95" t="s">
        <v>524</v>
      </c>
      <c r="D216" s="96"/>
      <c r="E216" s="31">
        <v>399720</v>
      </c>
      <c r="F216" s="31">
        <v>159368</v>
      </c>
      <c r="G216" s="78">
        <f>F216/E216*100</f>
        <v>39.869908936255378</v>
      </c>
    </row>
    <row r="217" spans="1:7">
      <c r="A217" s="32" t="s">
        <v>292</v>
      </c>
      <c r="B217" s="33" t="s">
        <v>289</v>
      </c>
      <c r="C217" s="88" t="s">
        <v>525</v>
      </c>
      <c r="D217" s="89"/>
      <c r="E217" s="34">
        <v>399720</v>
      </c>
      <c r="F217" s="34">
        <v>159368</v>
      </c>
      <c r="G217" s="79">
        <f t="shared" ref="G217:G219" si="28">F217/E217*100</f>
        <v>39.869908936255378</v>
      </c>
    </row>
    <row r="218" spans="1:7">
      <c r="A218" s="32" t="s">
        <v>300</v>
      </c>
      <c r="B218" s="33" t="s">
        <v>289</v>
      </c>
      <c r="C218" s="88" t="s">
        <v>526</v>
      </c>
      <c r="D218" s="89"/>
      <c r="E218" s="34">
        <v>399720</v>
      </c>
      <c r="F218" s="34">
        <v>159368</v>
      </c>
      <c r="G218" s="79">
        <f t="shared" si="28"/>
        <v>39.869908936255378</v>
      </c>
    </row>
    <row r="219" spans="1:7">
      <c r="A219" s="32" t="s">
        <v>310</v>
      </c>
      <c r="B219" s="33" t="s">
        <v>289</v>
      </c>
      <c r="C219" s="88" t="s">
        <v>527</v>
      </c>
      <c r="D219" s="89"/>
      <c r="E219" s="34">
        <v>399720</v>
      </c>
      <c r="F219" s="34">
        <v>159368</v>
      </c>
      <c r="G219" s="79">
        <f t="shared" si="28"/>
        <v>39.869908936255378</v>
      </c>
    </row>
    <row r="220" spans="1:7">
      <c r="A220" s="29" t="s">
        <v>523</v>
      </c>
      <c r="B220" s="30" t="s">
        <v>289</v>
      </c>
      <c r="C220" s="95" t="s">
        <v>528</v>
      </c>
      <c r="D220" s="96"/>
      <c r="E220" s="31">
        <v>5000</v>
      </c>
      <c r="F220" s="31">
        <v>5000</v>
      </c>
      <c r="G220" s="78">
        <f>F220/E220*100</f>
        <v>100</v>
      </c>
    </row>
    <row r="221" spans="1:7">
      <c r="A221" s="32" t="s">
        <v>292</v>
      </c>
      <c r="B221" s="33" t="s">
        <v>289</v>
      </c>
      <c r="C221" s="88" t="s">
        <v>529</v>
      </c>
      <c r="D221" s="89"/>
      <c r="E221" s="34">
        <v>5000</v>
      </c>
      <c r="F221" s="34">
        <v>5000</v>
      </c>
      <c r="G221" s="79">
        <f t="shared" ref="G221:G223" si="29">F221/E221*100</f>
        <v>100</v>
      </c>
    </row>
    <row r="222" spans="1:7">
      <c r="A222" s="32" t="s">
        <v>511</v>
      </c>
      <c r="B222" s="33" t="s">
        <v>289</v>
      </c>
      <c r="C222" s="88" t="s">
        <v>530</v>
      </c>
      <c r="D222" s="89"/>
      <c r="E222" s="34">
        <v>5000</v>
      </c>
      <c r="F222" s="34">
        <v>5000</v>
      </c>
      <c r="G222" s="79">
        <f t="shared" si="29"/>
        <v>100</v>
      </c>
    </row>
    <row r="223" spans="1:7" ht="33.75">
      <c r="A223" s="32" t="s">
        <v>513</v>
      </c>
      <c r="B223" s="33" t="s">
        <v>289</v>
      </c>
      <c r="C223" s="88" t="s">
        <v>531</v>
      </c>
      <c r="D223" s="89"/>
      <c r="E223" s="34">
        <v>5000</v>
      </c>
      <c r="F223" s="34">
        <v>5000</v>
      </c>
      <c r="G223" s="79">
        <f t="shared" si="29"/>
        <v>100</v>
      </c>
    </row>
    <row r="224" spans="1:7">
      <c r="A224" s="29" t="s">
        <v>532</v>
      </c>
      <c r="B224" s="30" t="s">
        <v>289</v>
      </c>
      <c r="C224" s="95" t="s">
        <v>533</v>
      </c>
      <c r="D224" s="96"/>
      <c r="E224" s="31">
        <v>11154856.27</v>
      </c>
      <c r="F224" s="31">
        <v>3277475.14</v>
      </c>
      <c r="G224" s="78">
        <f>F224/E224*100</f>
        <v>29.381599015439402</v>
      </c>
    </row>
    <row r="225" spans="1:7">
      <c r="A225" s="32" t="s">
        <v>292</v>
      </c>
      <c r="B225" s="33" t="s">
        <v>289</v>
      </c>
      <c r="C225" s="88" t="s">
        <v>534</v>
      </c>
      <c r="D225" s="89"/>
      <c r="E225" s="34">
        <v>3866004.17</v>
      </c>
      <c r="F225" s="34">
        <v>1892117.27</v>
      </c>
      <c r="G225" s="79">
        <f t="shared" ref="G225:G232" si="30">F225/E225*100</f>
        <v>48.942452899630474</v>
      </c>
    </row>
    <row r="226" spans="1:7">
      <c r="A226" s="32" t="s">
        <v>300</v>
      </c>
      <c r="B226" s="33" t="s">
        <v>289</v>
      </c>
      <c r="C226" s="88" t="s">
        <v>535</v>
      </c>
      <c r="D226" s="89"/>
      <c r="E226" s="34">
        <v>3866004.17</v>
      </c>
      <c r="F226" s="34">
        <v>1892117.27</v>
      </c>
      <c r="G226" s="79">
        <f t="shared" si="30"/>
        <v>48.942452899630474</v>
      </c>
    </row>
    <row r="227" spans="1:7">
      <c r="A227" s="32" t="s">
        <v>321</v>
      </c>
      <c r="B227" s="33" t="s">
        <v>289</v>
      </c>
      <c r="C227" s="88" t="s">
        <v>536</v>
      </c>
      <c r="D227" s="89"/>
      <c r="E227" s="34">
        <v>801300</v>
      </c>
      <c r="F227" s="34">
        <v>557684.87</v>
      </c>
      <c r="G227" s="79">
        <f t="shared" si="30"/>
        <v>69.59751279171347</v>
      </c>
    </row>
    <row r="228" spans="1:7">
      <c r="A228" s="32" t="s">
        <v>308</v>
      </c>
      <c r="B228" s="33" t="s">
        <v>289</v>
      </c>
      <c r="C228" s="88" t="s">
        <v>537</v>
      </c>
      <c r="D228" s="89"/>
      <c r="E228" s="34">
        <v>2742960.87</v>
      </c>
      <c r="F228" s="34">
        <v>1094696.1599999999</v>
      </c>
      <c r="G228" s="79">
        <f t="shared" si="30"/>
        <v>39.90928824296352</v>
      </c>
    </row>
    <row r="229" spans="1:7">
      <c r="A229" s="32" t="s">
        <v>310</v>
      </c>
      <c r="B229" s="33" t="s">
        <v>289</v>
      </c>
      <c r="C229" s="88" t="s">
        <v>538</v>
      </c>
      <c r="D229" s="89"/>
      <c r="E229" s="34">
        <v>321743.3</v>
      </c>
      <c r="F229" s="34">
        <v>239736.24</v>
      </c>
      <c r="G229" s="79">
        <f t="shared" si="30"/>
        <v>74.511649504434132</v>
      </c>
    </row>
    <row r="230" spans="1:7">
      <c r="A230" s="32" t="s">
        <v>312</v>
      </c>
      <c r="B230" s="33" t="s">
        <v>289</v>
      </c>
      <c r="C230" s="88" t="s">
        <v>539</v>
      </c>
      <c r="D230" s="89"/>
      <c r="E230" s="34">
        <v>1090420</v>
      </c>
      <c r="F230" s="34">
        <v>705400.02</v>
      </c>
      <c r="G230" s="79">
        <f t="shared" si="30"/>
        <v>64.690671484382165</v>
      </c>
    </row>
    <row r="231" spans="1:7">
      <c r="A231" s="32" t="s">
        <v>314</v>
      </c>
      <c r="B231" s="33" t="s">
        <v>289</v>
      </c>
      <c r="C231" s="88" t="s">
        <v>540</v>
      </c>
      <c r="D231" s="89"/>
      <c r="E231" s="34">
        <v>990220</v>
      </c>
      <c r="F231" s="34">
        <v>665200.02</v>
      </c>
      <c r="G231" s="79">
        <f t="shared" si="30"/>
        <v>67.176992991456444</v>
      </c>
    </row>
    <row r="232" spans="1:7">
      <c r="A232" s="32" t="s">
        <v>316</v>
      </c>
      <c r="B232" s="33" t="s">
        <v>289</v>
      </c>
      <c r="C232" s="88" t="s">
        <v>541</v>
      </c>
      <c r="D232" s="89"/>
      <c r="E232" s="34">
        <v>100200</v>
      </c>
      <c r="F232" s="34">
        <v>40200</v>
      </c>
      <c r="G232" s="79">
        <f t="shared" si="30"/>
        <v>40.119760479041915</v>
      </c>
    </row>
    <row r="233" spans="1:7">
      <c r="A233" s="32" t="s">
        <v>292</v>
      </c>
      <c r="B233" s="33" t="s">
        <v>289</v>
      </c>
      <c r="C233" s="88" t="s">
        <v>542</v>
      </c>
      <c r="D233" s="89"/>
      <c r="E233" s="34">
        <v>5291250</v>
      </c>
      <c r="F233" s="34" t="s">
        <v>113</v>
      </c>
      <c r="G233" s="34" t="s">
        <v>113</v>
      </c>
    </row>
    <row r="234" spans="1:7">
      <c r="A234" s="32" t="s">
        <v>300</v>
      </c>
      <c r="B234" s="33" t="s">
        <v>289</v>
      </c>
      <c r="C234" s="88" t="s">
        <v>543</v>
      </c>
      <c r="D234" s="89"/>
      <c r="E234" s="34">
        <v>5291250</v>
      </c>
      <c r="F234" s="34" t="s">
        <v>113</v>
      </c>
      <c r="G234" s="34" t="s">
        <v>113</v>
      </c>
    </row>
    <row r="235" spans="1:7">
      <c r="A235" s="32" t="s">
        <v>310</v>
      </c>
      <c r="B235" s="33" t="s">
        <v>289</v>
      </c>
      <c r="C235" s="88" t="s">
        <v>544</v>
      </c>
      <c r="D235" s="89"/>
      <c r="E235" s="34">
        <v>5291250</v>
      </c>
      <c r="F235" s="34" t="s">
        <v>113</v>
      </c>
      <c r="G235" s="34" t="s">
        <v>113</v>
      </c>
    </row>
    <row r="236" spans="1:7">
      <c r="A236" s="32" t="s">
        <v>292</v>
      </c>
      <c r="B236" s="33" t="s">
        <v>289</v>
      </c>
      <c r="C236" s="88" t="s">
        <v>545</v>
      </c>
      <c r="D236" s="89"/>
      <c r="E236" s="34">
        <v>907182.1</v>
      </c>
      <c r="F236" s="34">
        <v>679957.85</v>
      </c>
      <c r="G236" s="79">
        <f t="shared" ref="G236:G238" si="31">F236/E236*100</f>
        <v>74.952741020793951</v>
      </c>
    </row>
    <row r="237" spans="1:7">
      <c r="A237" s="32" t="s">
        <v>511</v>
      </c>
      <c r="B237" s="33" t="s">
        <v>289</v>
      </c>
      <c r="C237" s="88" t="s">
        <v>546</v>
      </c>
      <c r="D237" s="89"/>
      <c r="E237" s="34">
        <v>907182.1</v>
      </c>
      <c r="F237" s="34">
        <v>679957.85</v>
      </c>
      <c r="G237" s="79">
        <f t="shared" si="31"/>
        <v>74.952741020793951</v>
      </c>
    </row>
    <row r="238" spans="1:7" ht="22.5">
      <c r="A238" s="32" t="s">
        <v>547</v>
      </c>
      <c r="B238" s="33" t="s">
        <v>289</v>
      </c>
      <c r="C238" s="88" t="s">
        <v>548</v>
      </c>
      <c r="D238" s="89"/>
      <c r="E238" s="34">
        <v>907182.1</v>
      </c>
      <c r="F238" s="34">
        <v>679957.85</v>
      </c>
      <c r="G238" s="79">
        <f t="shared" si="31"/>
        <v>74.952741020793951</v>
      </c>
    </row>
    <row r="239" spans="1:7">
      <c r="A239" s="29" t="s">
        <v>549</v>
      </c>
      <c r="B239" s="30" t="s">
        <v>289</v>
      </c>
      <c r="C239" s="95" t="s">
        <v>550</v>
      </c>
      <c r="D239" s="96"/>
      <c r="E239" s="31">
        <v>473536.76</v>
      </c>
      <c r="F239" s="31">
        <v>379532.06</v>
      </c>
      <c r="G239" s="78">
        <f>F239/E239*100</f>
        <v>80.14838383402379</v>
      </c>
    </row>
    <row r="240" spans="1:7">
      <c r="A240" s="32" t="s">
        <v>292</v>
      </c>
      <c r="B240" s="33" t="s">
        <v>289</v>
      </c>
      <c r="C240" s="88" t="s">
        <v>551</v>
      </c>
      <c r="D240" s="89"/>
      <c r="E240" s="34">
        <v>443336.76</v>
      </c>
      <c r="F240" s="34">
        <v>349332.06</v>
      </c>
      <c r="G240" s="79">
        <f t="shared" ref="G240:G245" si="32">F240/E240*100</f>
        <v>78.796096222654754</v>
      </c>
    </row>
    <row r="241" spans="1:7">
      <c r="A241" s="32" t="s">
        <v>300</v>
      </c>
      <c r="B241" s="33" t="s">
        <v>289</v>
      </c>
      <c r="C241" s="88" t="s">
        <v>552</v>
      </c>
      <c r="D241" s="89"/>
      <c r="E241" s="34">
        <v>443336.76</v>
      </c>
      <c r="F241" s="34">
        <v>349332.06</v>
      </c>
      <c r="G241" s="79">
        <f t="shared" si="32"/>
        <v>78.796096222654754</v>
      </c>
    </row>
    <row r="242" spans="1:7">
      <c r="A242" s="32" t="s">
        <v>308</v>
      </c>
      <c r="B242" s="33" t="s">
        <v>289</v>
      </c>
      <c r="C242" s="88" t="s">
        <v>553</v>
      </c>
      <c r="D242" s="89"/>
      <c r="E242" s="34">
        <v>362394.72</v>
      </c>
      <c r="F242" s="34">
        <v>293861.03999999998</v>
      </c>
      <c r="G242" s="79">
        <f t="shared" si="32"/>
        <v>81.088664867964965</v>
      </c>
    </row>
    <row r="243" spans="1:7">
      <c r="A243" s="32" t="s">
        <v>310</v>
      </c>
      <c r="B243" s="33" t="s">
        <v>289</v>
      </c>
      <c r="C243" s="88" t="s">
        <v>554</v>
      </c>
      <c r="D243" s="89"/>
      <c r="E243" s="34">
        <v>80942.039999999994</v>
      </c>
      <c r="F243" s="34">
        <v>55471.02</v>
      </c>
      <c r="G243" s="79">
        <f t="shared" si="32"/>
        <v>68.531779035962032</v>
      </c>
    </row>
    <row r="244" spans="1:7">
      <c r="A244" s="32" t="s">
        <v>312</v>
      </c>
      <c r="B244" s="33" t="s">
        <v>289</v>
      </c>
      <c r="C244" s="88" t="s">
        <v>555</v>
      </c>
      <c r="D244" s="89"/>
      <c r="E244" s="34">
        <v>30200</v>
      </c>
      <c r="F244" s="34">
        <v>30200</v>
      </c>
      <c r="G244" s="79">
        <f t="shared" si="32"/>
        <v>100</v>
      </c>
    </row>
    <row r="245" spans="1:7">
      <c r="A245" s="32" t="s">
        <v>316</v>
      </c>
      <c r="B245" s="33" t="s">
        <v>289</v>
      </c>
      <c r="C245" s="88" t="s">
        <v>556</v>
      </c>
      <c r="D245" s="89"/>
      <c r="E245" s="34">
        <v>30200</v>
      </c>
      <c r="F245" s="34">
        <v>30200</v>
      </c>
      <c r="G245" s="79">
        <f t="shared" si="32"/>
        <v>100</v>
      </c>
    </row>
    <row r="246" spans="1:7">
      <c r="A246" s="29" t="s">
        <v>557</v>
      </c>
      <c r="B246" s="30" t="s">
        <v>289</v>
      </c>
      <c r="C246" s="95" t="s">
        <v>558</v>
      </c>
      <c r="D246" s="96"/>
      <c r="E246" s="31">
        <v>30000</v>
      </c>
      <c r="F246" s="31" t="s">
        <v>113</v>
      </c>
      <c r="G246" s="31" t="s">
        <v>113</v>
      </c>
    </row>
    <row r="247" spans="1:7">
      <c r="A247" s="32" t="s">
        <v>292</v>
      </c>
      <c r="B247" s="33" t="s">
        <v>289</v>
      </c>
      <c r="C247" s="88" t="s">
        <v>559</v>
      </c>
      <c r="D247" s="89"/>
      <c r="E247" s="34">
        <v>30000</v>
      </c>
      <c r="F247" s="34" t="s">
        <v>113</v>
      </c>
      <c r="G247" s="34" t="s">
        <v>113</v>
      </c>
    </row>
    <row r="248" spans="1:7">
      <c r="A248" s="32" t="s">
        <v>300</v>
      </c>
      <c r="B248" s="33" t="s">
        <v>289</v>
      </c>
      <c r="C248" s="88" t="s">
        <v>560</v>
      </c>
      <c r="D248" s="89"/>
      <c r="E248" s="34">
        <v>30000</v>
      </c>
      <c r="F248" s="34" t="s">
        <v>113</v>
      </c>
      <c r="G248" s="34" t="s">
        <v>113</v>
      </c>
    </row>
    <row r="249" spans="1:7">
      <c r="A249" s="32" t="s">
        <v>308</v>
      </c>
      <c r="B249" s="33" t="s">
        <v>289</v>
      </c>
      <c r="C249" s="88" t="s">
        <v>561</v>
      </c>
      <c r="D249" s="89"/>
      <c r="E249" s="34">
        <v>30000</v>
      </c>
      <c r="F249" s="34" t="s">
        <v>113</v>
      </c>
      <c r="G249" s="34" t="s">
        <v>113</v>
      </c>
    </row>
    <row r="250" spans="1:7">
      <c r="A250" s="29" t="s">
        <v>557</v>
      </c>
      <c r="B250" s="30" t="s">
        <v>289</v>
      </c>
      <c r="C250" s="95" t="s">
        <v>562</v>
      </c>
      <c r="D250" s="96"/>
      <c r="E250" s="31">
        <v>5291250</v>
      </c>
      <c r="F250" s="31" t="s">
        <v>113</v>
      </c>
      <c r="G250" s="31" t="s">
        <v>113</v>
      </c>
    </row>
    <row r="251" spans="1:7">
      <c r="A251" s="32" t="s">
        <v>292</v>
      </c>
      <c r="B251" s="33" t="s">
        <v>289</v>
      </c>
      <c r="C251" s="88" t="s">
        <v>563</v>
      </c>
      <c r="D251" s="89"/>
      <c r="E251" s="34">
        <v>5291250</v>
      </c>
      <c r="F251" s="34" t="s">
        <v>113</v>
      </c>
      <c r="G251" s="34" t="s">
        <v>113</v>
      </c>
    </row>
    <row r="252" spans="1:7">
      <c r="A252" s="32" t="s">
        <v>300</v>
      </c>
      <c r="B252" s="33" t="s">
        <v>289</v>
      </c>
      <c r="C252" s="88" t="s">
        <v>564</v>
      </c>
      <c r="D252" s="89"/>
      <c r="E252" s="34">
        <v>5291250</v>
      </c>
      <c r="F252" s="34" t="s">
        <v>113</v>
      </c>
      <c r="G252" s="34" t="s">
        <v>113</v>
      </c>
    </row>
    <row r="253" spans="1:7">
      <c r="A253" s="32" t="s">
        <v>310</v>
      </c>
      <c r="B253" s="33" t="s">
        <v>289</v>
      </c>
      <c r="C253" s="88" t="s">
        <v>565</v>
      </c>
      <c r="D253" s="89"/>
      <c r="E253" s="34">
        <v>5291250</v>
      </c>
      <c r="F253" s="34" t="s">
        <v>113</v>
      </c>
      <c r="G253" s="34" t="s">
        <v>113</v>
      </c>
    </row>
    <row r="254" spans="1:7">
      <c r="A254" s="29" t="s">
        <v>557</v>
      </c>
      <c r="B254" s="30" t="s">
        <v>289</v>
      </c>
      <c r="C254" s="95" t="s">
        <v>566</v>
      </c>
      <c r="D254" s="96"/>
      <c r="E254" s="31">
        <v>907182.1</v>
      </c>
      <c r="F254" s="31">
        <v>679957.85</v>
      </c>
      <c r="G254" s="78">
        <f>F254/E254*100</f>
        <v>74.952741020793951</v>
      </c>
    </row>
    <row r="255" spans="1:7">
      <c r="A255" s="32" t="s">
        <v>292</v>
      </c>
      <c r="B255" s="33" t="s">
        <v>289</v>
      </c>
      <c r="C255" s="88" t="s">
        <v>567</v>
      </c>
      <c r="D255" s="89"/>
      <c r="E255" s="34">
        <v>907182.1</v>
      </c>
      <c r="F255" s="34">
        <v>679957.85</v>
      </c>
      <c r="G255" s="79">
        <f t="shared" ref="G255:G257" si="33">F255/E255*100</f>
        <v>74.952741020793951</v>
      </c>
    </row>
    <row r="256" spans="1:7">
      <c r="A256" s="32" t="s">
        <v>511</v>
      </c>
      <c r="B256" s="33" t="s">
        <v>289</v>
      </c>
      <c r="C256" s="88" t="s">
        <v>568</v>
      </c>
      <c r="D256" s="89"/>
      <c r="E256" s="34">
        <v>907182.1</v>
      </c>
      <c r="F256" s="34">
        <v>679957.85</v>
      </c>
      <c r="G256" s="79">
        <f t="shared" si="33"/>
        <v>74.952741020793951</v>
      </c>
    </row>
    <row r="257" spans="1:7" ht="22.5">
      <c r="A257" s="32" t="s">
        <v>547</v>
      </c>
      <c r="B257" s="33" t="s">
        <v>289</v>
      </c>
      <c r="C257" s="88" t="s">
        <v>569</v>
      </c>
      <c r="D257" s="89"/>
      <c r="E257" s="34">
        <v>907182.1</v>
      </c>
      <c r="F257" s="34">
        <v>679957.85</v>
      </c>
      <c r="G257" s="79">
        <f t="shared" si="33"/>
        <v>74.952741020793951</v>
      </c>
    </row>
    <row r="258" spans="1:7">
      <c r="A258" s="29" t="s">
        <v>111</v>
      </c>
      <c r="B258" s="30" t="s">
        <v>289</v>
      </c>
      <c r="C258" s="95" t="s">
        <v>570</v>
      </c>
      <c r="D258" s="96"/>
      <c r="E258" s="31">
        <v>4452887.41</v>
      </c>
      <c r="F258" s="31">
        <v>2217985.23</v>
      </c>
      <c r="G258" s="78">
        <f>F258/E258*100</f>
        <v>49.810045163481909</v>
      </c>
    </row>
    <row r="259" spans="1:7">
      <c r="A259" s="32" t="s">
        <v>292</v>
      </c>
      <c r="B259" s="33" t="s">
        <v>289</v>
      </c>
      <c r="C259" s="88" t="s">
        <v>571</v>
      </c>
      <c r="D259" s="89"/>
      <c r="E259" s="34">
        <v>3392667.41</v>
      </c>
      <c r="F259" s="34">
        <v>1542785.21</v>
      </c>
      <c r="G259" s="79">
        <f t="shared" ref="G259:G266" si="34">F259/E259*100</f>
        <v>45.474107053717944</v>
      </c>
    </row>
    <row r="260" spans="1:7">
      <c r="A260" s="32" t="s">
        <v>300</v>
      </c>
      <c r="B260" s="33" t="s">
        <v>289</v>
      </c>
      <c r="C260" s="88" t="s">
        <v>572</v>
      </c>
      <c r="D260" s="89"/>
      <c r="E260" s="34">
        <v>3392667.41</v>
      </c>
      <c r="F260" s="34">
        <v>1542785.21</v>
      </c>
      <c r="G260" s="79">
        <f t="shared" si="34"/>
        <v>45.474107053717944</v>
      </c>
    </row>
    <row r="261" spans="1:7">
      <c r="A261" s="32" t="s">
        <v>321</v>
      </c>
      <c r="B261" s="33" t="s">
        <v>289</v>
      </c>
      <c r="C261" s="88" t="s">
        <v>573</v>
      </c>
      <c r="D261" s="89"/>
      <c r="E261" s="34">
        <v>801300</v>
      </c>
      <c r="F261" s="34">
        <v>557684.87</v>
      </c>
      <c r="G261" s="79">
        <f t="shared" si="34"/>
        <v>69.59751279171347</v>
      </c>
    </row>
    <row r="262" spans="1:7">
      <c r="A262" s="32" t="s">
        <v>308</v>
      </c>
      <c r="B262" s="33" t="s">
        <v>289</v>
      </c>
      <c r="C262" s="88" t="s">
        <v>574</v>
      </c>
      <c r="D262" s="89"/>
      <c r="E262" s="34">
        <v>2350566.15</v>
      </c>
      <c r="F262" s="34">
        <v>800835.12</v>
      </c>
      <c r="G262" s="79">
        <f t="shared" si="34"/>
        <v>34.069882270703168</v>
      </c>
    </row>
    <row r="263" spans="1:7">
      <c r="A263" s="32" t="s">
        <v>310</v>
      </c>
      <c r="B263" s="33" t="s">
        <v>289</v>
      </c>
      <c r="C263" s="88" t="s">
        <v>575</v>
      </c>
      <c r="D263" s="89"/>
      <c r="E263" s="34">
        <v>240801.26</v>
      </c>
      <c r="F263" s="34">
        <v>184265.22</v>
      </c>
      <c r="G263" s="79">
        <f t="shared" si="34"/>
        <v>76.521700924654624</v>
      </c>
    </row>
    <row r="264" spans="1:7">
      <c r="A264" s="32" t="s">
        <v>312</v>
      </c>
      <c r="B264" s="33" t="s">
        <v>289</v>
      </c>
      <c r="C264" s="88" t="s">
        <v>576</v>
      </c>
      <c r="D264" s="89"/>
      <c r="E264" s="34">
        <v>1060220</v>
      </c>
      <c r="F264" s="34">
        <v>675200.02</v>
      </c>
      <c r="G264" s="79">
        <f t="shared" si="34"/>
        <v>63.68489747410915</v>
      </c>
    </row>
    <row r="265" spans="1:7">
      <c r="A265" s="32" t="s">
        <v>314</v>
      </c>
      <c r="B265" s="33" t="s">
        <v>289</v>
      </c>
      <c r="C265" s="88" t="s">
        <v>577</v>
      </c>
      <c r="D265" s="89"/>
      <c r="E265" s="34">
        <v>990220</v>
      </c>
      <c r="F265" s="34">
        <v>665200.02</v>
      </c>
      <c r="G265" s="79">
        <f t="shared" si="34"/>
        <v>67.176992991456444</v>
      </c>
    </row>
    <row r="266" spans="1:7">
      <c r="A266" s="32" t="s">
        <v>316</v>
      </c>
      <c r="B266" s="33" t="s">
        <v>289</v>
      </c>
      <c r="C266" s="88" t="s">
        <v>578</v>
      </c>
      <c r="D266" s="89"/>
      <c r="E266" s="34">
        <v>70000</v>
      </c>
      <c r="F266" s="34">
        <v>10000</v>
      </c>
      <c r="G266" s="79">
        <f t="shared" si="34"/>
        <v>14.285714285714285</v>
      </c>
    </row>
    <row r="267" spans="1:7">
      <c r="A267" s="29" t="s">
        <v>579</v>
      </c>
      <c r="B267" s="30" t="s">
        <v>289</v>
      </c>
      <c r="C267" s="95" t="s">
        <v>580</v>
      </c>
      <c r="D267" s="96"/>
      <c r="E267" s="31">
        <v>41690</v>
      </c>
      <c r="F267" s="31">
        <v>26823.5</v>
      </c>
      <c r="G267" s="78">
        <f>F267/E267*100</f>
        <v>64.340369393139838</v>
      </c>
    </row>
    <row r="268" spans="1:7">
      <c r="A268" s="32" t="s">
        <v>292</v>
      </c>
      <c r="B268" s="33" t="s">
        <v>289</v>
      </c>
      <c r="C268" s="88" t="s">
        <v>581</v>
      </c>
      <c r="D268" s="89"/>
      <c r="E268" s="34">
        <v>20000</v>
      </c>
      <c r="F268" s="34">
        <v>10556</v>
      </c>
      <c r="G268" s="79">
        <f t="shared" ref="G268:G273" si="35">F268/E268*100</f>
        <v>52.78</v>
      </c>
    </row>
    <row r="269" spans="1:7">
      <c r="A269" s="32" t="s">
        <v>300</v>
      </c>
      <c r="B269" s="33" t="s">
        <v>289</v>
      </c>
      <c r="C269" s="88" t="s">
        <v>582</v>
      </c>
      <c r="D269" s="89"/>
      <c r="E269" s="34">
        <v>20000</v>
      </c>
      <c r="F269" s="34">
        <v>10556</v>
      </c>
      <c r="G269" s="79">
        <f t="shared" si="35"/>
        <v>52.78</v>
      </c>
    </row>
    <row r="270" spans="1:7">
      <c r="A270" s="32" t="s">
        <v>310</v>
      </c>
      <c r="B270" s="33" t="s">
        <v>289</v>
      </c>
      <c r="C270" s="88" t="s">
        <v>583</v>
      </c>
      <c r="D270" s="89"/>
      <c r="E270" s="34">
        <v>20000</v>
      </c>
      <c r="F270" s="34">
        <v>10556</v>
      </c>
      <c r="G270" s="79">
        <f t="shared" si="35"/>
        <v>52.78</v>
      </c>
    </row>
    <row r="271" spans="1:7">
      <c r="A271" s="32" t="s">
        <v>292</v>
      </c>
      <c r="B271" s="33" t="s">
        <v>289</v>
      </c>
      <c r="C271" s="88" t="s">
        <v>584</v>
      </c>
      <c r="D271" s="89"/>
      <c r="E271" s="34">
        <v>21690</v>
      </c>
      <c r="F271" s="34">
        <v>16267.5</v>
      </c>
      <c r="G271" s="79">
        <f t="shared" si="35"/>
        <v>75</v>
      </c>
    </row>
    <row r="272" spans="1:7">
      <c r="A272" s="32" t="s">
        <v>330</v>
      </c>
      <c r="B272" s="33" t="s">
        <v>289</v>
      </c>
      <c r="C272" s="88" t="s">
        <v>585</v>
      </c>
      <c r="D272" s="89"/>
      <c r="E272" s="34">
        <v>21690</v>
      </c>
      <c r="F272" s="34">
        <v>16267.5</v>
      </c>
      <c r="G272" s="79">
        <f t="shared" si="35"/>
        <v>75</v>
      </c>
    </row>
    <row r="273" spans="1:7" ht="22.5">
      <c r="A273" s="32" t="s">
        <v>332</v>
      </c>
      <c r="B273" s="33" t="s">
        <v>289</v>
      </c>
      <c r="C273" s="88" t="s">
        <v>586</v>
      </c>
      <c r="D273" s="89"/>
      <c r="E273" s="34">
        <v>21690</v>
      </c>
      <c r="F273" s="34">
        <v>16267.5</v>
      </c>
      <c r="G273" s="79">
        <f t="shared" si="35"/>
        <v>75</v>
      </c>
    </row>
    <row r="274" spans="1:7">
      <c r="A274" s="29" t="s">
        <v>587</v>
      </c>
      <c r="B274" s="30" t="s">
        <v>289</v>
      </c>
      <c r="C274" s="95" t="s">
        <v>588</v>
      </c>
      <c r="D274" s="96"/>
      <c r="E274" s="31">
        <v>20000</v>
      </c>
      <c r="F274" s="31">
        <v>10556</v>
      </c>
      <c r="G274" s="78">
        <f>F274/E274*100</f>
        <v>52.78</v>
      </c>
    </row>
    <row r="275" spans="1:7">
      <c r="A275" s="32" t="s">
        <v>292</v>
      </c>
      <c r="B275" s="33" t="s">
        <v>289</v>
      </c>
      <c r="C275" s="88" t="s">
        <v>589</v>
      </c>
      <c r="D275" s="89"/>
      <c r="E275" s="34">
        <v>20000</v>
      </c>
      <c r="F275" s="34">
        <v>10556</v>
      </c>
      <c r="G275" s="79">
        <f t="shared" ref="G275:G277" si="36">F275/E275*100</f>
        <v>52.78</v>
      </c>
    </row>
    <row r="276" spans="1:7">
      <c r="A276" s="32" t="s">
        <v>300</v>
      </c>
      <c r="B276" s="33" t="s">
        <v>289</v>
      </c>
      <c r="C276" s="88" t="s">
        <v>590</v>
      </c>
      <c r="D276" s="89"/>
      <c r="E276" s="34">
        <v>20000</v>
      </c>
      <c r="F276" s="34">
        <v>10556</v>
      </c>
      <c r="G276" s="79">
        <f t="shared" si="36"/>
        <v>52.78</v>
      </c>
    </row>
    <row r="277" spans="1:7">
      <c r="A277" s="32" t="s">
        <v>310</v>
      </c>
      <c r="B277" s="33" t="s">
        <v>289</v>
      </c>
      <c r="C277" s="88" t="s">
        <v>591</v>
      </c>
      <c r="D277" s="89"/>
      <c r="E277" s="34">
        <v>20000</v>
      </c>
      <c r="F277" s="34">
        <v>10556</v>
      </c>
      <c r="G277" s="79">
        <f t="shared" si="36"/>
        <v>52.78</v>
      </c>
    </row>
    <row r="278" spans="1:7">
      <c r="A278" s="29" t="s">
        <v>592</v>
      </c>
      <c r="B278" s="30" t="s">
        <v>289</v>
      </c>
      <c r="C278" s="95" t="s">
        <v>593</v>
      </c>
      <c r="D278" s="96"/>
      <c r="E278" s="31">
        <v>21690</v>
      </c>
      <c r="F278" s="31">
        <v>16267.5</v>
      </c>
      <c r="G278" s="79">
        <f>F278/E278*100</f>
        <v>75</v>
      </c>
    </row>
    <row r="279" spans="1:7">
      <c r="A279" s="32" t="s">
        <v>292</v>
      </c>
      <c r="B279" s="33" t="s">
        <v>289</v>
      </c>
      <c r="C279" s="88" t="s">
        <v>594</v>
      </c>
      <c r="D279" s="89"/>
      <c r="E279" s="34">
        <v>21690</v>
      </c>
      <c r="F279" s="34">
        <v>16267.5</v>
      </c>
      <c r="G279" s="79">
        <f t="shared" ref="G279:G281" si="37">F279/E279*100</f>
        <v>75</v>
      </c>
    </row>
    <row r="280" spans="1:7">
      <c r="A280" s="32" t="s">
        <v>330</v>
      </c>
      <c r="B280" s="33" t="s">
        <v>289</v>
      </c>
      <c r="C280" s="88" t="s">
        <v>595</v>
      </c>
      <c r="D280" s="89"/>
      <c r="E280" s="34">
        <v>21690</v>
      </c>
      <c r="F280" s="34">
        <v>16267.5</v>
      </c>
      <c r="G280" s="79">
        <f t="shared" si="37"/>
        <v>75</v>
      </c>
    </row>
    <row r="281" spans="1:7" ht="22.5">
      <c r="A281" s="32" t="s">
        <v>332</v>
      </c>
      <c r="B281" s="33" t="s">
        <v>289</v>
      </c>
      <c r="C281" s="88" t="s">
        <v>596</v>
      </c>
      <c r="D281" s="89"/>
      <c r="E281" s="34">
        <v>21690</v>
      </c>
      <c r="F281" s="34">
        <v>16267.5</v>
      </c>
      <c r="G281" s="79">
        <f t="shared" si="37"/>
        <v>75</v>
      </c>
    </row>
    <row r="282" spans="1:7">
      <c r="A282" s="29" t="s">
        <v>597</v>
      </c>
      <c r="B282" s="30" t="s">
        <v>289</v>
      </c>
      <c r="C282" s="95" t="s">
        <v>598</v>
      </c>
      <c r="D282" s="96"/>
      <c r="E282" s="31">
        <v>5946107</v>
      </c>
      <c r="F282" s="31">
        <v>1328536.93</v>
      </c>
      <c r="G282" s="78">
        <f>F282/E282*100</f>
        <v>22.342970451086735</v>
      </c>
    </row>
    <row r="283" spans="1:7">
      <c r="A283" s="32" t="s">
        <v>292</v>
      </c>
      <c r="B283" s="33" t="s">
        <v>289</v>
      </c>
      <c r="C283" s="88" t="s">
        <v>599</v>
      </c>
      <c r="D283" s="89"/>
      <c r="E283" s="34">
        <v>2455040.0699999998</v>
      </c>
      <c r="F283" s="34">
        <v>917487.03</v>
      </c>
      <c r="G283" s="79">
        <f t="shared" ref="G283:G295" si="38">F283/E283*100</f>
        <v>37.371570477055393</v>
      </c>
    </row>
    <row r="284" spans="1:7">
      <c r="A284" s="32" t="s">
        <v>294</v>
      </c>
      <c r="B284" s="33" t="s">
        <v>289</v>
      </c>
      <c r="C284" s="88" t="s">
        <v>600</v>
      </c>
      <c r="D284" s="89"/>
      <c r="E284" s="34">
        <v>2455040.0699999998</v>
      </c>
      <c r="F284" s="34">
        <v>917487.03</v>
      </c>
      <c r="G284" s="79">
        <f t="shared" si="38"/>
        <v>37.371570477055393</v>
      </c>
    </row>
    <row r="285" spans="1:7">
      <c r="A285" s="32" t="s">
        <v>296</v>
      </c>
      <c r="B285" s="33" t="s">
        <v>289</v>
      </c>
      <c r="C285" s="88" t="s">
        <v>601</v>
      </c>
      <c r="D285" s="89"/>
      <c r="E285" s="34">
        <v>1886947.6</v>
      </c>
      <c r="F285" s="34">
        <v>711701.09</v>
      </c>
      <c r="G285" s="79">
        <f t="shared" si="38"/>
        <v>37.717056371888646</v>
      </c>
    </row>
    <row r="286" spans="1:7">
      <c r="A286" s="32" t="s">
        <v>112</v>
      </c>
      <c r="B286" s="33" t="s">
        <v>289</v>
      </c>
      <c r="C286" s="88" t="s">
        <v>602</v>
      </c>
      <c r="D286" s="89"/>
      <c r="E286" s="34">
        <v>568092.47</v>
      </c>
      <c r="F286" s="34">
        <v>205785.94</v>
      </c>
      <c r="G286" s="79">
        <f t="shared" si="38"/>
        <v>36.22402176885042</v>
      </c>
    </row>
    <row r="287" spans="1:7">
      <c r="A287" s="32" t="s">
        <v>292</v>
      </c>
      <c r="B287" s="33" t="s">
        <v>289</v>
      </c>
      <c r="C287" s="88" t="s">
        <v>603</v>
      </c>
      <c r="D287" s="89"/>
      <c r="E287" s="34">
        <v>3940</v>
      </c>
      <c r="F287" s="34">
        <v>1310</v>
      </c>
      <c r="G287" s="79">
        <f t="shared" si="38"/>
        <v>33.248730964467008</v>
      </c>
    </row>
    <row r="288" spans="1:7">
      <c r="A288" s="32" t="s">
        <v>300</v>
      </c>
      <c r="B288" s="33" t="s">
        <v>289</v>
      </c>
      <c r="C288" s="88" t="s">
        <v>604</v>
      </c>
      <c r="D288" s="89"/>
      <c r="E288" s="34">
        <v>3940</v>
      </c>
      <c r="F288" s="34">
        <v>1310</v>
      </c>
      <c r="G288" s="79">
        <f t="shared" si="38"/>
        <v>33.248730964467008</v>
      </c>
    </row>
    <row r="289" spans="1:7">
      <c r="A289" s="32" t="s">
        <v>302</v>
      </c>
      <c r="B289" s="33" t="s">
        <v>289</v>
      </c>
      <c r="C289" s="88" t="s">
        <v>605</v>
      </c>
      <c r="D289" s="89"/>
      <c r="E289" s="34">
        <v>3940</v>
      </c>
      <c r="F289" s="34">
        <v>1310</v>
      </c>
      <c r="G289" s="79">
        <f t="shared" si="38"/>
        <v>33.248730964467008</v>
      </c>
    </row>
    <row r="290" spans="1:7">
      <c r="A290" s="32" t="s">
        <v>292</v>
      </c>
      <c r="B290" s="33" t="s">
        <v>289</v>
      </c>
      <c r="C290" s="88" t="s">
        <v>606</v>
      </c>
      <c r="D290" s="89"/>
      <c r="E290" s="34">
        <v>5050</v>
      </c>
      <c r="F290" s="34">
        <v>4550</v>
      </c>
      <c r="G290" s="79">
        <f t="shared" si="38"/>
        <v>90.099009900990097</v>
      </c>
    </row>
    <row r="291" spans="1:7">
      <c r="A291" s="32" t="s">
        <v>300</v>
      </c>
      <c r="B291" s="33" t="s">
        <v>289</v>
      </c>
      <c r="C291" s="88" t="s">
        <v>607</v>
      </c>
      <c r="D291" s="89"/>
      <c r="E291" s="34">
        <v>5050</v>
      </c>
      <c r="F291" s="34">
        <v>4550</v>
      </c>
      <c r="G291" s="79">
        <f t="shared" si="38"/>
        <v>90.099009900990097</v>
      </c>
    </row>
    <row r="292" spans="1:7">
      <c r="A292" s="32" t="s">
        <v>306</v>
      </c>
      <c r="B292" s="33" t="s">
        <v>289</v>
      </c>
      <c r="C292" s="88" t="s">
        <v>608</v>
      </c>
      <c r="D292" s="89"/>
      <c r="E292" s="34">
        <v>2950</v>
      </c>
      <c r="F292" s="34">
        <v>2450</v>
      </c>
      <c r="G292" s="79">
        <f t="shared" si="38"/>
        <v>83.050847457627114</v>
      </c>
    </row>
    <row r="293" spans="1:7">
      <c r="A293" s="32" t="s">
        <v>310</v>
      </c>
      <c r="B293" s="33" t="s">
        <v>289</v>
      </c>
      <c r="C293" s="88" t="s">
        <v>609</v>
      </c>
      <c r="D293" s="89"/>
      <c r="E293" s="34">
        <v>2100</v>
      </c>
      <c r="F293" s="34">
        <v>2100</v>
      </c>
      <c r="G293" s="79">
        <f t="shared" si="38"/>
        <v>100</v>
      </c>
    </row>
    <row r="294" spans="1:7">
      <c r="A294" s="32" t="s">
        <v>312</v>
      </c>
      <c r="B294" s="33" t="s">
        <v>289</v>
      </c>
      <c r="C294" s="88" t="s">
        <v>610</v>
      </c>
      <c r="D294" s="89"/>
      <c r="E294" s="34">
        <v>3135.85</v>
      </c>
      <c r="F294" s="34">
        <v>3135.85</v>
      </c>
      <c r="G294" s="79">
        <f t="shared" si="38"/>
        <v>100</v>
      </c>
    </row>
    <row r="295" spans="1:7">
      <c r="A295" s="32" t="s">
        <v>316</v>
      </c>
      <c r="B295" s="33" t="s">
        <v>289</v>
      </c>
      <c r="C295" s="88" t="s">
        <v>611</v>
      </c>
      <c r="D295" s="89"/>
      <c r="E295" s="34">
        <v>3135.85</v>
      </c>
      <c r="F295" s="34">
        <v>3135.85</v>
      </c>
      <c r="G295" s="79">
        <f t="shared" si="38"/>
        <v>100</v>
      </c>
    </row>
    <row r="296" spans="1:7">
      <c r="A296" s="32" t="s">
        <v>292</v>
      </c>
      <c r="B296" s="33" t="s">
        <v>289</v>
      </c>
      <c r="C296" s="88" t="s">
        <v>612</v>
      </c>
      <c r="D296" s="89"/>
      <c r="E296" s="34">
        <v>2757307</v>
      </c>
      <c r="F296" s="34" t="s">
        <v>113</v>
      </c>
      <c r="G296" s="34" t="s">
        <v>113</v>
      </c>
    </row>
    <row r="297" spans="1:7">
      <c r="A297" s="32" t="s">
        <v>300</v>
      </c>
      <c r="B297" s="33" t="s">
        <v>289</v>
      </c>
      <c r="C297" s="88" t="s">
        <v>613</v>
      </c>
      <c r="D297" s="89"/>
      <c r="E297" s="34">
        <v>2757307</v>
      </c>
      <c r="F297" s="34" t="s">
        <v>113</v>
      </c>
      <c r="G297" s="34" t="s">
        <v>113</v>
      </c>
    </row>
    <row r="298" spans="1:7">
      <c r="A298" s="32" t="s">
        <v>308</v>
      </c>
      <c r="B298" s="33" t="s">
        <v>289</v>
      </c>
      <c r="C298" s="88" t="s">
        <v>614</v>
      </c>
      <c r="D298" s="89"/>
      <c r="E298" s="34">
        <v>2757307</v>
      </c>
      <c r="F298" s="34" t="s">
        <v>113</v>
      </c>
      <c r="G298" s="34" t="s">
        <v>113</v>
      </c>
    </row>
    <row r="299" spans="1:7">
      <c r="A299" s="32" t="s">
        <v>292</v>
      </c>
      <c r="B299" s="33" t="s">
        <v>289</v>
      </c>
      <c r="C299" s="88" t="s">
        <v>615</v>
      </c>
      <c r="D299" s="89"/>
      <c r="E299" s="34">
        <v>577006.11</v>
      </c>
      <c r="F299" s="34">
        <v>329089.88</v>
      </c>
      <c r="G299" s="79">
        <f t="shared" ref="G299:G300" si="39">F299/E299*100</f>
        <v>57.034037299882321</v>
      </c>
    </row>
    <row r="300" spans="1:7">
      <c r="A300" s="32" t="s">
        <v>300</v>
      </c>
      <c r="B300" s="33" t="s">
        <v>289</v>
      </c>
      <c r="C300" s="88" t="s">
        <v>616</v>
      </c>
      <c r="D300" s="89"/>
      <c r="E300" s="34">
        <v>535329</v>
      </c>
      <c r="F300" s="34">
        <v>315089.88</v>
      </c>
      <c r="G300" s="79">
        <f t="shared" si="39"/>
        <v>58.859109071244042</v>
      </c>
    </row>
    <row r="301" spans="1:7">
      <c r="A301" s="32" t="s">
        <v>306</v>
      </c>
      <c r="B301" s="33" t="s">
        <v>289</v>
      </c>
      <c r="C301" s="88" t="s">
        <v>617</v>
      </c>
      <c r="D301" s="89"/>
      <c r="E301" s="34">
        <v>470</v>
      </c>
      <c r="F301" s="34" t="s">
        <v>113</v>
      </c>
      <c r="G301" s="34" t="s">
        <v>113</v>
      </c>
    </row>
    <row r="302" spans="1:7">
      <c r="A302" s="32" t="s">
        <v>321</v>
      </c>
      <c r="B302" s="33" t="s">
        <v>289</v>
      </c>
      <c r="C302" s="88" t="s">
        <v>618</v>
      </c>
      <c r="D302" s="89"/>
      <c r="E302" s="34">
        <v>20430.89</v>
      </c>
      <c r="F302" s="34">
        <v>16123.67</v>
      </c>
      <c r="G302" s="79">
        <f t="shared" ref="G302:G311" si="40">F302/E302*100</f>
        <v>78.918099015755075</v>
      </c>
    </row>
    <row r="303" spans="1:7">
      <c r="A303" s="32" t="s">
        <v>308</v>
      </c>
      <c r="B303" s="33" t="s">
        <v>289</v>
      </c>
      <c r="C303" s="88" t="s">
        <v>619</v>
      </c>
      <c r="D303" s="89"/>
      <c r="E303" s="34">
        <v>233410.98</v>
      </c>
      <c r="F303" s="34">
        <v>123611.81</v>
      </c>
      <c r="G303" s="79">
        <f t="shared" si="40"/>
        <v>52.958866802238688</v>
      </c>
    </row>
    <row r="304" spans="1:7">
      <c r="A304" s="32" t="s">
        <v>310</v>
      </c>
      <c r="B304" s="33" t="s">
        <v>289</v>
      </c>
      <c r="C304" s="88" t="s">
        <v>620</v>
      </c>
      <c r="D304" s="89"/>
      <c r="E304" s="34">
        <v>281017.13</v>
      </c>
      <c r="F304" s="34">
        <v>175354.4</v>
      </c>
      <c r="G304" s="79">
        <f t="shared" si="40"/>
        <v>62.399897116592143</v>
      </c>
    </row>
    <row r="305" spans="1:7">
      <c r="A305" s="32" t="s">
        <v>325</v>
      </c>
      <c r="B305" s="33" t="s">
        <v>289</v>
      </c>
      <c r="C305" s="88" t="s">
        <v>621</v>
      </c>
      <c r="D305" s="89"/>
      <c r="E305" s="34">
        <v>41677.11</v>
      </c>
      <c r="F305" s="34">
        <v>14000</v>
      </c>
      <c r="G305" s="79">
        <f t="shared" si="40"/>
        <v>33.591580606236853</v>
      </c>
    </row>
    <row r="306" spans="1:7">
      <c r="A306" s="32" t="s">
        <v>312</v>
      </c>
      <c r="B306" s="33" t="s">
        <v>289</v>
      </c>
      <c r="C306" s="88" t="s">
        <v>622</v>
      </c>
      <c r="D306" s="89"/>
      <c r="E306" s="34">
        <v>104365.97</v>
      </c>
      <c r="F306" s="34">
        <v>43517.67</v>
      </c>
      <c r="G306" s="79">
        <f t="shared" si="40"/>
        <v>41.697183478484412</v>
      </c>
    </row>
    <row r="307" spans="1:7">
      <c r="A307" s="32" t="s">
        <v>314</v>
      </c>
      <c r="B307" s="33" t="s">
        <v>289</v>
      </c>
      <c r="C307" s="88" t="s">
        <v>623</v>
      </c>
      <c r="D307" s="89"/>
      <c r="E307" s="34">
        <v>46193.82</v>
      </c>
      <c r="F307" s="34">
        <v>7339.99</v>
      </c>
      <c r="G307" s="79">
        <f t="shared" si="40"/>
        <v>15.88954972764755</v>
      </c>
    </row>
    <row r="308" spans="1:7">
      <c r="A308" s="32" t="s">
        <v>316</v>
      </c>
      <c r="B308" s="33" t="s">
        <v>289</v>
      </c>
      <c r="C308" s="88" t="s">
        <v>624</v>
      </c>
      <c r="D308" s="89"/>
      <c r="E308" s="34">
        <v>58172.15</v>
      </c>
      <c r="F308" s="34">
        <v>36177.68</v>
      </c>
      <c r="G308" s="79">
        <f t="shared" si="40"/>
        <v>62.190721848857223</v>
      </c>
    </row>
    <row r="309" spans="1:7">
      <c r="A309" s="32" t="s">
        <v>292</v>
      </c>
      <c r="B309" s="33" t="s">
        <v>289</v>
      </c>
      <c r="C309" s="88" t="s">
        <v>625</v>
      </c>
      <c r="D309" s="89"/>
      <c r="E309" s="34">
        <v>39262</v>
      </c>
      <c r="F309" s="34">
        <v>29446.5</v>
      </c>
      <c r="G309" s="79">
        <f t="shared" si="40"/>
        <v>75</v>
      </c>
    </row>
    <row r="310" spans="1:7">
      <c r="A310" s="32" t="s">
        <v>330</v>
      </c>
      <c r="B310" s="33" t="s">
        <v>289</v>
      </c>
      <c r="C310" s="88" t="s">
        <v>626</v>
      </c>
      <c r="D310" s="89"/>
      <c r="E310" s="34">
        <v>39262</v>
      </c>
      <c r="F310" s="34">
        <v>29446.5</v>
      </c>
      <c r="G310" s="79">
        <f t="shared" si="40"/>
        <v>75</v>
      </c>
    </row>
    <row r="311" spans="1:7" ht="22.5">
      <c r="A311" s="32" t="s">
        <v>332</v>
      </c>
      <c r="B311" s="33" t="s">
        <v>289</v>
      </c>
      <c r="C311" s="88" t="s">
        <v>627</v>
      </c>
      <c r="D311" s="89"/>
      <c r="E311" s="34">
        <v>39262</v>
      </c>
      <c r="F311" s="34">
        <v>29446.5</v>
      </c>
      <c r="G311" s="79">
        <f t="shared" si="40"/>
        <v>75</v>
      </c>
    </row>
    <row r="312" spans="1:7">
      <c r="A312" s="32" t="s">
        <v>292</v>
      </c>
      <c r="B312" s="33" t="s">
        <v>289</v>
      </c>
      <c r="C312" s="88" t="s">
        <v>628</v>
      </c>
      <c r="D312" s="89"/>
      <c r="E312" s="34">
        <v>1000</v>
      </c>
      <c r="F312" s="34" t="s">
        <v>113</v>
      </c>
      <c r="G312" s="34" t="s">
        <v>113</v>
      </c>
    </row>
    <row r="313" spans="1:7">
      <c r="A313" s="32" t="s">
        <v>325</v>
      </c>
      <c r="B313" s="33" t="s">
        <v>289</v>
      </c>
      <c r="C313" s="88" t="s">
        <v>629</v>
      </c>
      <c r="D313" s="89"/>
      <c r="E313" s="34">
        <v>1000</v>
      </c>
      <c r="F313" s="34" t="s">
        <v>113</v>
      </c>
      <c r="G313" s="34" t="s">
        <v>113</v>
      </c>
    </row>
    <row r="314" spans="1:7">
      <c r="A314" s="29" t="s">
        <v>630</v>
      </c>
      <c r="B314" s="30" t="s">
        <v>289</v>
      </c>
      <c r="C314" s="95" t="s">
        <v>631</v>
      </c>
      <c r="D314" s="96"/>
      <c r="E314" s="31">
        <v>2455040.0699999998</v>
      </c>
      <c r="F314" s="31">
        <v>917487.03</v>
      </c>
      <c r="G314" s="78">
        <f>F314/E314*100</f>
        <v>37.371570477055393</v>
      </c>
    </row>
    <row r="315" spans="1:7">
      <c r="A315" s="32" t="s">
        <v>292</v>
      </c>
      <c r="B315" s="33" t="s">
        <v>289</v>
      </c>
      <c r="C315" s="88" t="s">
        <v>632</v>
      </c>
      <c r="D315" s="89"/>
      <c r="E315" s="34">
        <v>2455040.0699999998</v>
      </c>
      <c r="F315" s="34">
        <v>917487.03</v>
      </c>
      <c r="G315" s="79">
        <f t="shared" ref="G315:G318" si="41">F315/E315*100</f>
        <v>37.371570477055393</v>
      </c>
    </row>
    <row r="316" spans="1:7">
      <c r="A316" s="32" t="s">
        <v>294</v>
      </c>
      <c r="B316" s="33" t="s">
        <v>289</v>
      </c>
      <c r="C316" s="88" t="s">
        <v>633</v>
      </c>
      <c r="D316" s="89"/>
      <c r="E316" s="34">
        <v>2455040.0699999998</v>
      </c>
      <c r="F316" s="34">
        <v>917487.03</v>
      </c>
      <c r="G316" s="79">
        <f t="shared" si="41"/>
        <v>37.371570477055393</v>
      </c>
    </row>
    <row r="317" spans="1:7">
      <c r="A317" s="32" t="s">
        <v>296</v>
      </c>
      <c r="B317" s="33" t="s">
        <v>289</v>
      </c>
      <c r="C317" s="88" t="s">
        <v>634</v>
      </c>
      <c r="D317" s="89"/>
      <c r="E317" s="34">
        <v>1886947.6</v>
      </c>
      <c r="F317" s="34">
        <v>711701.09</v>
      </c>
      <c r="G317" s="79">
        <f t="shared" si="41"/>
        <v>37.717056371888646</v>
      </c>
    </row>
    <row r="318" spans="1:7">
      <c r="A318" s="32" t="s">
        <v>112</v>
      </c>
      <c r="B318" s="33" t="s">
        <v>289</v>
      </c>
      <c r="C318" s="88" t="s">
        <v>635</v>
      </c>
      <c r="D318" s="89"/>
      <c r="E318" s="34">
        <v>568092.47</v>
      </c>
      <c r="F318" s="34">
        <v>205785.94</v>
      </c>
      <c r="G318" s="79">
        <f t="shared" si="41"/>
        <v>36.22402176885042</v>
      </c>
    </row>
    <row r="319" spans="1:7">
      <c r="A319" s="29" t="s">
        <v>630</v>
      </c>
      <c r="B319" s="30" t="s">
        <v>289</v>
      </c>
      <c r="C319" s="95" t="s">
        <v>636</v>
      </c>
      <c r="D319" s="96"/>
      <c r="E319" s="31">
        <v>3940</v>
      </c>
      <c r="F319" s="31">
        <v>1310</v>
      </c>
      <c r="G319" s="78">
        <f>F319/E319*100</f>
        <v>33.248730964467008</v>
      </c>
    </row>
    <row r="320" spans="1:7">
      <c r="A320" s="32" t="s">
        <v>292</v>
      </c>
      <c r="B320" s="33" t="s">
        <v>289</v>
      </c>
      <c r="C320" s="88" t="s">
        <v>637</v>
      </c>
      <c r="D320" s="89"/>
      <c r="E320" s="34">
        <v>3940</v>
      </c>
      <c r="F320" s="34">
        <v>1310</v>
      </c>
      <c r="G320" s="79">
        <f t="shared" ref="G320:G322" si="42">F320/E320*100</f>
        <v>33.248730964467008</v>
      </c>
    </row>
    <row r="321" spans="1:7">
      <c r="A321" s="32" t="s">
        <v>300</v>
      </c>
      <c r="B321" s="33" t="s">
        <v>289</v>
      </c>
      <c r="C321" s="88" t="s">
        <v>638</v>
      </c>
      <c r="D321" s="89"/>
      <c r="E321" s="34">
        <v>3940</v>
      </c>
      <c r="F321" s="34">
        <v>1310</v>
      </c>
      <c r="G321" s="79">
        <f t="shared" si="42"/>
        <v>33.248730964467008</v>
      </c>
    </row>
    <row r="322" spans="1:7">
      <c r="A322" s="32" t="s">
        <v>302</v>
      </c>
      <c r="B322" s="33" t="s">
        <v>289</v>
      </c>
      <c r="C322" s="88" t="s">
        <v>639</v>
      </c>
      <c r="D322" s="89"/>
      <c r="E322" s="34">
        <v>3940</v>
      </c>
      <c r="F322" s="34">
        <v>1310</v>
      </c>
      <c r="G322" s="79">
        <f t="shared" si="42"/>
        <v>33.248730964467008</v>
      </c>
    </row>
    <row r="323" spans="1:7">
      <c r="A323" s="29" t="s">
        <v>630</v>
      </c>
      <c r="B323" s="30" t="s">
        <v>289</v>
      </c>
      <c r="C323" s="95" t="s">
        <v>640</v>
      </c>
      <c r="D323" s="96"/>
      <c r="E323" s="31">
        <v>8185.85</v>
      </c>
      <c r="F323" s="31">
        <v>7685.85</v>
      </c>
      <c r="G323" s="78">
        <f>F323/E323*100</f>
        <v>93.891898825412142</v>
      </c>
    </row>
    <row r="324" spans="1:7">
      <c r="A324" s="32" t="s">
        <v>292</v>
      </c>
      <c r="B324" s="33" t="s">
        <v>289</v>
      </c>
      <c r="C324" s="88" t="s">
        <v>641</v>
      </c>
      <c r="D324" s="89"/>
      <c r="E324" s="34">
        <v>5050</v>
      </c>
      <c r="F324" s="34">
        <v>4550</v>
      </c>
      <c r="G324" s="79">
        <f t="shared" ref="G324:G329" si="43">F324/E324*100</f>
        <v>90.099009900990097</v>
      </c>
    </row>
    <row r="325" spans="1:7">
      <c r="A325" s="32" t="s">
        <v>300</v>
      </c>
      <c r="B325" s="33" t="s">
        <v>289</v>
      </c>
      <c r="C325" s="88" t="s">
        <v>642</v>
      </c>
      <c r="D325" s="89"/>
      <c r="E325" s="34">
        <v>5050</v>
      </c>
      <c r="F325" s="34">
        <v>4550</v>
      </c>
      <c r="G325" s="79">
        <f t="shared" si="43"/>
        <v>90.099009900990097</v>
      </c>
    </row>
    <row r="326" spans="1:7">
      <c r="A326" s="32" t="s">
        <v>306</v>
      </c>
      <c r="B326" s="33" t="s">
        <v>289</v>
      </c>
      <c r="C326" s="88" t="s">
        <v>643</v>
      </c>
      <c r="D326" s="89"/>
      <c r="E326" s="34">
        <v>2950</v>
      </c>
      <c r="F326" s="34">
        <v>2450</v>
      </c>
      <c r="G326" s="79">
        <f t="shared" si="43"/>
        <v>83.050847457627114</v>
      </c>
    </row>
    <row r="327" spans="1:7">
      <c r="A327" s="32" t="s">
        <v>310</v>
      </c>
      <c r="B327" s="33" t="s">
        <v>289</v>
      </c>
      <c r="C327" s="88" t="s">
        <v>644</v>
      </c>
      <c r="D327" s="89"/>
      <c r="E327" s="34">
        <v>2100</v>
      </c>
      <c r="F327" s="34">
        <v>2100</v>
      </c>
      <c r="G327" s="79">
        <f t="shared" si="43"/>
        <v>100</v>
      </c>
    </row>
    <row r="328" spans="1:7">
      <c r="A328" s="32" t="s">
        <v>312</v>
      </c>
      <c r="B328" s="33" t="s">
        <v>289</v>
      </c>
      <c r="C328" s="88" t="s">
        <v>645</v>
      </c>
      <c r="D328" s="89"/>
      <c r="E328" s="34">
        <v>3135.85</v>
      </c>
      <c r="F328" s="34">
        <v>3135.85</v>
      </c>
      <c r="G328" s="79">
        <f t="shared" si="43"/>
        <v>100</v>
      </c>
    </row>
    <row r="329" spans="1:7">
      <c r="A329" s="32" t="s">
        <v>316</v>
      </c>
      <c r="B329" s="33" t="s">
        <v>289</v>
      </c>
      <c r="C329" s="88" t="s">
        <v>646</v>
      </c>
      <c r="D329" s="89"/>
      <c r="E329" s="34">
        <v>3135.85</v>
      </c>
      <c r="F329" s="34">
        <v>3135.85</v>
      </c>
      <c r="G329" s="79">
        <f t="shared" si="43"/>
        <v>100</v>
      </c>
    </row>
    <row r="330" spans="1:7">
      <c r="A330" s="29" t="s">
        <v>630</v>
      </c>
      <c r="B330" s="30" t="s">
        <v>289</v>
      </c>
      <c r="C330" s="95" t="s">
        <v>647</v>
      </c>
      <c r="D330" s="96"/>
      <c r="E330" s="31">
        <v>2757307</v>
      </c>
      <c r="F330" s="31" t="s">
        <v>113</v>
      </c>
      <c r="G330" s="31" t="s">
        <v>113</v>
      </c>
    </row>
    <row r="331" spans="1:7">
      <c r="A331" s="32" t="s">
        <v>292</v>
      </c>
      <c r="B331" s="33" t="s">
        <v>289</v>
      </c>
      <c r="C331" s="88" t="s">
        <v>648</v>
      </c>
      <c r="D331" s="89"/>
      <c r="E331" s="34">
        <v>2757307</v>
      </c>
      <c r="F331" s="34" t="s">
        <v>113</v>
      </c>
      <c r="G331" s="34" t="s">
        <v>113</v>
      </c>
    </row>
    <row r="332" spans="1:7">
      <c r="A332" s="32" t="s">
        <v>300</v>
      </c>
      <c r="B332" s="33" t="s">
        <v>289</v>
      </c>
      <c r="C332" s="88" t="s">
        <v>649</v>
      </c>
      <c r="D332" s="89"/>
      <c r="E332" s="34">
        <v>2757307</v>
      </c>
      <c r="F332" s="34" t="s">
        <v>113</v>
      </c>
      <c r="G332" s="34" t="s">
        <v>113</v>
      </c>
    </row>
    <row r="333" spans="1:7">
      <c r="A333" s="32" t="s">
        <v>308</v>
      </c>
      <c r="B333" s="33" t="s">
        <v>289</v>
      </c>
      <c r="C333" s="88" t="s">
        <v>650</v>
      </c>
      <c r="D333" s="89"/>
      <c r="E333" s="34">
        <v>2757307</v>
      </c>
      <c r="F333" s="34" t="s">
        <v>113</v>
      </c>
      <c r="G333" s="34" t="s">
        <v>113</v>
      </c>
    </row>
    <row r="334" spans="1:7">
      <c r="A334" s="29" t="s">
        <v>630</v>
      </c>
      <c r="B334" s="30" t="s">
        <v>289</v>
      </c>
      <c r="C334" s="95" t="s">
        <v>651</v>
      </c>
      <c r="D334" s="96"/>
      <c r="E334" s="31">
        <v>621792.43000000005</v>
      </c>
      <c r="F334" s="31">
        <v>358607.55</v>
      </c>
      <c r="G334" s="78">
        <f>F334/E334*100</f>
        <v>57.673193287348312</v>
      </c>
    </row>
    <row r="335" spans="1:7">
      <c r="A335" s="32" t="s">
        <v>292</v>
      </c>
      <c r="B335" s="33" t="s">
        <v>289</v>
      </c>
      <c r="C335" s="88" t="s">
        <v>652</v>
      </c>
      <c r="D335" s="89"/>
      <c r="E335" s="34">
        <v>538426.46</v>
      </c>
      <c r="F335" s="34">
        <v>315089.88</v>
      </c>
      <c r="G335" s="79">
        <f t="shared" ref="G335:G336" si="44">F335/E335*100</f>
        <v>58.520504360056904</v>
      </c>
    </row>
    <row r="336" spans="1:7">
      <c r="A336" s="32" t="s">
        <v>300</v>
      </c>
      <c r="B336" s="33" t="s">
        <v>289</v>
      </c>
      <c r="C336" s="88" t="s">
        <v>653</v>
      </c>
      <c r="D336" s="89"/>
      <c r="E336" s="34">
        <v>520749.35</v>
      </c>
      <c r="F336" s="34">
        <v>315089.88</v>
      </c>
      <c r="G336" s="79">
        <f t="shared" si="44"/>
        <v>60.507013594928161</v>
      </c>
    </row>
    <row r="337" spans="1:7">
      <c r="A337" s="32" t="s">
        <v>306</v>
      </c>
      <c r="B337" s="33" t="s">
        <v>289</v>
      </c>
      <c r="C337" s="88" t="s">
        <v>654</v>
      </c>
      <c r="D337" s="89"/>
      <c r="E337" s="34">
        <v>470</v>
      </c>
      <c r="F337" s="34" t="s">
        <v>113</v>
      </c>
      <c r="G337" s="34" t="s">
        <v>113</v>
      </c>
    </row>
    <row r="338" spans="1:7">
      <c r="A338" s="32" t="s">
        <v>321</v>
      </c>
      <c r="B338" s="33" t="s">
        <v>289</v>
      </c>
      <c r="C338" s="88" t="s">
        <v>655</v>
      </c>
      <c r="D338" s="89"/>
      <c r="E338" s="34">
        <v>20430.89</v>
      </c>
      <c r="F338" s="34">
        <v>16123.67</v>
      </c>
      <c r="G338" s="79">
        <f t="shared" ref="G338:G340" si="45">F338/E338*100</f>
        <v>78.918099015755075</v>
      </c>
    </row>
    <row r="339" spans="1:7">
      <c r="A339" s="32" t="s">
        <v>308</v>
      </c>
      <c r="B339" s="33" t="s">
        <v>289</v>
      </c>
      <c r="C339" s="88" t="s">
        <v>656</v>
      </c>
      <c r="D339" s="89"/>
      <c r="E339" s="34">
        <v>233410.98</v>
      </c>
      <c r="F339" s="34">
        <v>123611.81</v>
      </c>
      <c r="G339" s="79">
        <f t="shared" si="45"/>
        <v>52.958866802238688</v>
      </c>
    </row>
    <row r="340" spans="1:7">
      <c r="A340" s="32" t="s">
        <v>310</v>
      </c>
      <c r="B340" s="33" t="s">
        <v>289</v>
      </c>
      <c r="C340" s="88" t="s">
        <v>657</v>
      </c>
      <c r="D340" s="89"/>
      <c r="E340" s="34">
        <v>266437.48</v>
      </c>
      <c r="F340" s="34">
        <v>175354.4</v>
      </c>
      <c r="G340" s="79">
        <f t="shared" si="45"/>
        <v>65.814464241292185</v>
      </c>
    </row>
    <row r="341" spans="1:7">
      <c r="A341" s="32" t="s">
        <v>325</v>
      </c>
      <c r="B341" s="33" t="s">
        <v>289</v>
      </c>
      <c r="C341" s="88" t="s">
        <v>658</v>
      </c>
      <c r="D341" s="89"/>
      <c r="E341" s="34">
        <v>17677.11</v>
      </c>
      <c r="F341" s="34" t="s">
        <v>113</v>
      </c>
      <c r="G341" s="34" t="s">
        <v>113</v>
      </c>
    </row>
    <row r="342" spans="1:7">
      <c r="A342" s="32" t="s">
        <v>312</v>
      </c>
      <c r="B342" s="33" t="s">
        <v>289</v>
      </c>
      <c r="C342" s="88" t="s">
        <v>659</v>
      </c>
      <c r="D342" s="89"/>
      <c r="E342" s="34">
        <v>83365.97</v>
      </c>
      <c r="F342" s="34">
        <v>43517.67</v>
      </c>
      <c r="G342" s="79">
        <f t="shared" ref="G342:G344" si="46">F342/E342*100</f>
        <v>52.200760094316657</v>
      </c>
    </row>
    <row r="343" spans="1:7">
      <c r="A343" s="32" t="s">
        <v>314</v>
      </c>
      <c r="B343" s="33" t="s">
        <v>289</v>
      </c>
      <c r="C343" s="88" t="s">
        <v>660</v>
      </c>
      <c r="D343" s="89"/>
      <c r="E343" s="34">
        <v>31193.82</v>
      </c>
      <c r="F343" s="34">
        <v>7339.99</v>
      </c>
      <c r="G343" s="79">
        <f t="shared" si="46"/>
        <v>23.530269777795727</v>
      </c>
    </row>
    <row r="344" spans="1:7">
      <c r="A344" s="32" t="s">
        <v>316</v>
      </c>
      <c r="B344" s="33" t="s">
        <v>289</v>
      </c>
      <c r="C344" s="88" t="s">
        <v>661</v>
      </c>
      <c r="D344" s="89"/>
      <c r="E344" s="34">
        <v>52172.15</v>
      </c>
      <c r="F344" s="34">
        <v>36177.68</v>
      </c>
      <c r="G344" s="79">
        <f t="shared" si="46"/>
        <v>69.342896545379091</v>
      </c>
    </row>
    <row r="345" spans="1:7">
      <c r="A345" s="29" t="s">
        <v>630</v>
      </c>
      <c r="B345" s="30" t="s">
        <v>289</v>
      </c>
      <c r="C345" s="95" t="s">
        <v>662</v>
      </c>
      <c r="D345" s="96"/>
      <c r="E345" s="31">
        <v>1000</v>
      </c>
      <c r="F345" s="31" t="s">
        <v>113</v>
      </c>
      <c r="G345" s="31" t="s">
        <v>113</v>
      </c>
    </row>
    <row r="346" spans="1:7">
      <c r="A346" s="32" t="s">
        <v>292</v>
      </c>
      <c r="B346" s="33" t="s">
        <v>289</v>
      </c>
      <c r="C346" s="88" t="s">
        <v>663</v>
      </c>
      <c r="D346" s="89"/>
      <c r="E346" s="34">
        <v>1000</v>
      </c>
      <c r="F346" s="34" t="s">
        <v>113</v>
      </c>
      <c r="G346" s="34" t="s">
        <v>113</v>
      </c>
    </row>
    <row r="347" spans="1:7">
      <c r="A347" s="32" t="s">
        <v>325</v>
      </c>
      <c r="B347" s="33" t="s">
        <v>289</v>
      </c>
      <c r="C347" s="88" t="s">
        <v>664</v>
      </c>
      <c r="D347" s="89"/>
      <c r="E347" s="34">
        <v>1000</v>
      </c>
      <c r="F347" s="34" t="s">
        <v>113</v>
      </c>
      <c r="G347" s="34" t="s">
        <v>113</v>
      </c>
    </row>
    <row r="348" spans="1:7" ht="22.5">
      <c r="A348" s="29" t="s">
        <v>665</v>
      </c>
      <c r="B348" s="30" t="s">
        <v>289</v>
      </c>
      <c r="C348" s="95" t="s">
        <v>666</v>
      </c>
      <c r="D348" s="96"/>
      <c r="E348" s="31">
        <v>59579.65</v>
      </c>
      <c r="F348" s="31">
        <v>14000</v>
      </c>
      <c r="G348" s="78">
        <f>F348/E348*100</f>
        <v>23.497956097425881</v>
      </c>
    </row>
    <row r="349" spans="1:7">
      <c r="A349" s="32" t="s">
        <v>292</v>
      </c>
      <c r="B349" s="33" t="s">
        <v>289</v>
      </c>
      <c r="C349" s="88" t="s">
        <v>667</v>
      </c>
      <c r="D349" s="89"/>
      <c r="E349" s="34">
        <v>38579.65</v>
      </c>
      <c r="F349" s="34">
        <v>14000</v>
      </c>
      <c r="G349" s="79">
        <f>F349/E349*100</f>
        <v>36.288561456622851</v>
      </c>
    </row>
    <row r="350" spans="1:7">
      <c r="A350" s="32" t="s">
        <v>300</v>
      </c>
      <c r="B350" s="33" t="s">
        <v>289</v>
      </c>
      <c r="C350" s="88" t="s">
        <v>668</v>
      </c>
      <c r="D350" s="89"/>
      <c r="E350" s="34">
        <v>14579.65</v>
      </c>
      <c r="F350" s="34" t="s">
        <v>113</v>
      </c>
      <c r="G350" s="34" t="s">
        <v>113</v>
      </c>
    </row>
    <row r="351" spans="1:7">
      <c r="A351" s="32" t="s">
        <v>310</v>
      </c>
      <c r="B351" s="33" t="s">
        <v>289</v>
      </c>
      <c r="C351" s="88" t="s">
        <v>669</v>
      </c>
      <c r="D351" s="89"/>
      <c r="E351" s="34">
        <v>14579.65</v>
      </c>
      <c r="F351" s="34" t="s">
        <v>113</v>
      </c>
      <c r="G351" s="34" t="s">
        <v>113</v>
      </c>
    </row>
    <row r="352" spans="1:7">
      <c r="A352" s="32" t="s">
        <v>325</v>
      </c>
      <c r="B352" s="33" t="s">
        <v>289</v>
      </c>
      <c r="C352" s="88" t="s">
        <v>670</v>
      </c>
      <c r="D352" s="89"/>
      <c r="E352" s="34">
        <v>24000</v>
      </c>
      <c r="F352" s="34">
        <v>14000</v>
      </c>
      <c r="G352" s="79">
        <f>F352/E352*100</f>
        <v>58.333333333333336</v>
      </c>
    </row>
    <row r="353" spans="1:7">
      <c r="A353" s="32" t="s">
        <v>312</v>
      </c>
      <c r="B353" s="33" t="s">
        <v>289</v>
      </c>
      <c r="C353" s="88" t="s">
        <v>671</v>
      </c>
      <c r="D353" s="89"/>
      <c r="E353" s="34">
        <v>21000</v>
      </c>
      <c r="F353" s="34" t="s">
        <v>113</v>
      </c>
      <c r="G353" s="34" t="s">
        <v>113</v>
      </c>
    </row>
    <row r="354" spans="1:7">
      <c r="A354" s="32" t="s">
        <v>314</v>
      </c>
      <c r="B354" s="33" t="s">
        <v>289</v>
      </c>
      <c r="C354" s="88" t="s">
        <v>672</v>
      </c>
      <c r="D354" s="89"/>
      <c r="E354" s="34">
        <v>15000</v>
      </c>
      <c r="F354" s="34" t="s">
        <v>113</v>
      </c>
      <c r="G354" s="34" t="s">
        <v>113</v>
      </c>
    </row>
    <row r="355" spans="1:7">
      <c r="A355" s="32" t="s">
        <v>316</v>
      </c>
      <c r="B355" s="33" t="s">
        <v>289</v>
      </c>
      <c r="C355" s="88" t="s">
        <v>673</v>
      </c>
      <c r="D355" s="89"/>
      <c r="E355" s="34">
        <v>6000</v>
      </c>
      <c r="F355" s="34" t="s">
        <v>113</v>
      </c>
      <c r="G355" s="34" t="s">
        <v>113</v>
      </c>
    </row>
    <row r="356" spans="1:7" ht="22.5">
      <c r="A356" s="29" t="s">
        <v>665</v>
      </c>
      <c r="B356" s="30" t="s">
        <v>289</v>
      </c>
      <c r="C356" s="95" t="s">
        <v>674</v>
      </c>
      <c r="D356" s="96"/>
      <c r="E356" s="31">
        <v>39262</v>
      </c>
      <c r="F356" s="31">
        <v>29446.5</v>
      </c>
      <c r="G356" s="78">
        <f>F356/E356*100</f>
        <v>75</v>
      </c>
    </row>
    <row r="357" spans="1:7">
      <c r="A357" s="32" t="s">
        <v>292</v>
      </c>
      <c r="B357" s="33" t="s">
        <v>289</v>
      </c>
      <c r="C357" s="88" t="s">
        <v>675</v>
      </c>
      <c r="D357" s="89"/>
      <c r="E357" s="34">
        <v>39262</v>
      </c>
      <c r="F357" s="34">
        <v>29446.5</v>
      </c>
      <c r="G357" s="79">
        <f t="shared" ref="G357:G359" si="47">F357/E357*100</f>
        <v>75</v>
      </c>
    </row>
    <row r="358" spans="1:7">
      <c r="A358" s="32" t="s">
        <v>330</v>
      </c>
      <c r="B358" s="33" t="s">
        <v>289</v>
      </c>
      <c r="C358" s="88" t="s">
        <v>676</v>
      </c>
      <c r="D358" s="89"/>
      <c r="E358" s="34">
        <v>39262</v>
      </c>
      <c r="F358" s="34">
        <v>29446.5</v>
      </c>
      <c r="G358" s="79">
        <f t="shared" si="47"/>
        <v>75</v>
      </c>
    </row>
    <row r="359" spans="1:7" ht="22.5">
      <c r="A359" s="32" t="s">
        <v>332</v>
      </c>
      <c r="B359" s="33" t="s">
        <v>289</v>
      </c>
      <c r="C359" s="88" t="s">
        <v>677</v>
      </c>
      <c r="D359" s="89"/>
      <c r="E359" s="34">
        <v>39262</v>
      </c>
      <c r="F359" s="34">
        <v>29446.5</v>
      </c>
      <c r="G359" s="79">
        <f t="shared" si="47"/>
        <v>75</v>
      </c>
    </row>
    <row r="360" spans="1:7">
      <c r="A360" s="29" t="s">
        <v>678</v>
      </c>
      <c r="B360" s="30" t="s">
        <v>289</v>
      </c>
      <c r="C360" s="95" t="s">
        <v>679</v>
      </c>
      <c r="D360" s="96"/>
      <c r="E360" s="31">
        <v>147999.32</v>
      </c>
      <c r="F360" s="31">
        <v>69326</v>
      </c>
      <c r="G360" s="78">
        <f>F360/E360*100</f>
        <v>46.842107112384028</v>
      </c>
    </row>
    <row r="361" spans="1:7">
      <c r="A361" s="32" t="s">
        <v>292</v>
      </c>
      <c r="B361" s="33" t="s">
        <v>289</v>
      </c>
      <c r="C361" s="88" t="s">
        <v>680</v>
      </c>
      <c r="D361" s="89"/>
      <c r="E361" s="34">
        <v>147999.32</v>
      </c>
      <c r="F361" s="34">
        <v>69326</v>
      </c>
      <c r="G361" s="79">
        <f t="shared" ref="G361:G363" si="48">F361/E361*100</f>
        <v>46.842107112384028</v>
      </c>
    </row>
    <row r="362" spans="1:7">
      <c r="A362" s="32" t="s">
        <v>110</v>
      </c>
      <c r="B362" s="33" t="s">
        <v>289</v>
      </c>
      <c r="C362" s="88" t="s">
        <v>681</v>
      </c>
      <c r="D362" s="89"/>
      <c r="E362" s="34">
        <v>147999.32</v>
      </c>
      <c r="F362" s="34">
        <v>69326</v>
      </c>
      <c r="G362" s="79">
        <f t="shared" si="48"/>
        <v>46.842107112384028</v>
      </c>
    </row>
    <row r="363" spans="1:7" ht="22.5">
      <c r="A363" s="32" t="s">
        <v>682</v>
      </c>
      <c r="B363" s="33" t="s">
        <v>289</v>
      </c>
      <c r="C363" s="88" t="s">
        <v>683</v>
      </c>
      <c r="D363" s="89"/>
      <c r="E363" s="34">
        <v>147999.32</v>
      </c>
      <c r="F363" s="34">
        <v>69326</v>
      </c>
      <c r="G363" s="79">
        <f t="shared" si="48"/>
        <v>46.842107112384028</v>
      </c>
    </row>
    <row r="364" spans="1:7">
      <c r="A364" s="29" t="s">
        <v>684</v>
      </c>
      <c r="B364" s="30" t="s">
        <v>289</v>
      </c>
      <c r="C364" s="95" t="s">
        <v>685</v>
      </c>
      <c r="D364" s="96"/>
      <c r="E364" s="31">
        <v>147999.32</v>
      </c>
      <c r="F364" s="31">
        <v>69326</v>
      </c>
      <c r="G364" s="78">
        <f>F364/E364*100</f>
        <v>46.842107112384028</v>
      </c>
    </row>
    <row r="365" spans="1:7">
      <c r="A365" s="32" t="s">
        <v>292</v>
      </c>
      <c r="B365" s="33" t="s">
        <v>289</v>
      </c>
      <c r="C365" s="88" t="s">
        <v>686</v>
      </c>
      <c r="D365" s="89"/>
      <c r="E365" s="34">
        <v>147999.32</v>
      </c>
      <c r="F365" s="34">
        <v>69326</v>
      </c>
      <c r="G365" s="79">
        <f t="shared" ref="G365:G367" si="49">F365/E365*100</f>
        <v>46.842107112384028</v>
      </c>
    </row>
    <row r="366" spans="1:7">
      <c r="A366" s="32" t="s">
        <v>110</v>
      </c>
      <c r="B366" s="33" t="s">
        <v>289</v>
      </c>
      <c r="C366" s="88" t="s">
        <v>687</v>
      </c>
      <c r="D366" s="89"/>
      <c r="E366" s="34">
        <v>147999.32</v>
      </c>
      <c r="F366" s="34">
        <v>69326</v>
      </c>
      <c r="G366" s="79">
        <f t="shared" si="49"/>
        <v>46.842107112384028</v>
      </c>
    </row>
    <row r="367" spans="1:7" ht="22.5">
      <c r="A367" s="32" t="s">
        <v>682</v>
      </c>
      <c r="B367" s="33" t="s">
        <v>289</v>
      </c>
      <c r="C367" s="88" t="s">
        <v>688</v>
      </c>
      <c r="D367" s="89"/>
      <c r="E367" s="34">
        <v>147999.32</v>
      </c>
      <c r="F367" s="34">
        <v>69326</v>
      </c>
      <c r="G367" s="79">
        <f t="shared" si="49"/>
        <v>46.842107112384028</v>
      </c>
    </row>
    <row r="368" spans="1:7">
      <c r="A368" s="29" t="s">
        <v>689</v>
      </c>
      <c r="B368" s="30" t="s">
        <v>289</v>
      </c>
      <c r="C368" s="95" t="s">
        <v>690</v>
      </c>
      <c r="D368" s="96"/>
      <c r="E368" s="31">
        <v>25500</v>
      </c>
      <c r="F368" s="31">
        <v>20500</v>
      </c>
      <c r="G368" s="78">
        <f>F368/E368*100</f>
        <v>80.392156862745097</v>
      </c>
    </row>
    <row r="369" spans="1:7">
      <c r="A369" s="32" t="s">
        <v>292</v>
      </c>
      <c r="B369" s="33" t="s">
        <v>289</v>
      </c>
      <c r="C369" s="88" t="s">
        <v>691</v>
      </c>
      <c r="D369" s="89"/>
      <c r="E369" s="34">
        <v>5000</v>
      </c>
      <c r="F369" s="34">
        <v>5000</v>
      </c>
      <c r="G369" s="79">
        <f t="shared" ref="G369:G372" si="50">F369/E369*100</f>
        <v>100</v>
      </c>
    </row>
    <row r="370" spans="1:7">
      <c r="A370" s="32" t="s">
        <v>325</v>
      </c>
      <c r="B370" s="33" t="s">
        <v>289</v>
      </c>
      <c r="C370" s="88" t="s">
        <v>692</v>
      </c>
      <c r="D370" s="89"/>
      <c r="E370" s="34">
        <v>5000</v>
      </c>
      <c r="F370" s="34">
        <v>5000</v>
      </c>
      <c r="G370" s="79">
        <f t="shared" si="50"/>
        <v>100</v>
      </c>
    </row>
    <row r="371" spans="1:7">
      <c r="A371" s="32" t="s">
        <v>312</v>
      </c>
      <c r="B371" s="33" t="s">
        <v>289</v>
      </c>
      <c r="C371" s="88" t="s">
        <v>693</v>
      </c>
      <c r="D371" s="89"/>
      <c r="E371" s="34">
        <v>20500</v>
      </c>
      <c r="F371" s="34">
        <v>15500</v>
      </c>
      <c r="G371" s="79">
        <f t="shared" si="50"/>
        <v>75.609756097560975</v>
      </c>
    </row>
    <row r="372" spans="1:7">
      <c r="A372" s="32" t="s">
        <v>316</v>
      </c>
      <c r="B372" s="33" t="s">
        <v>289</v>
      </c>
      <c r="C372" s="88" t="s">
        <v>694</v>
      </c>
      <c r="D372" s="89"/>
      <c r="E372" s="34">
        <v>20500</v>
      </c>
      <c r="F372" s="34">
        <v>15500</v>
      </c>
      <c r="G372" s="79">
        <f t="shared" si="50"/>
        <v>75.609756097560975</v>
      </c>
    </row>
    <row r="373" spans="1:7">
      <c r="A373" s="29" t="s">
        <v>695</v>
      </c>
      <c r="B373" s="30" t="s">
        <v>289</v>
      </c>
      <c r="C373" s="95" t="s">
        <v>696</v>
      </c>
      <c r="D373" s="96"/>
      <c r="E373" s="31">
        <v>25500</v>
      </c>
      <c r="F373" s="31">
        <v>20500</v>
      </c>
      <c r="G373" s="78">
        <f>F373/E373*100</f>
        <v>80.392156862745097</v>
      </c>
    </row>
    <row r="374" spans="1:7">
      <c r="A374" s="32" t="s">
        <v>292</v>
      </c>
      <c r="B374" s="33" t="s">
        <v>289</v>
      </c>
      <c r="C374" s="88" t="s">
        <v>697</v>
      </c>
      <c r="D374" s="89"/>
      <c r="E374" s="34">
        <v>5000</v>
      </c>
      <c r="F374" s="34">
        <v>5000</v>
      </c>
      <c r="G374" s="79">
        <f t="shared" ref="G374:G377" si="51">F374/E374*100</f>
        <v>100</v>
      </c>
    </row>
    <row r="375" spans="1:7">
      <c r="A375" s="32" t="s">
        <v>325</v>
      </c>
      <c r="B375" s="33" t="s">
        <v>289</v>
      </c>
      <c r="C375" s="88" t="s">
        <v>698</v>
      </c>
      <c r="D375" s="89"/>
      <c r="E375" s="34">
        <v>5000</v>
      </c>
      <c r="F375" s="34">
        <v>5000</v>
      </c>
      <c r="G375" s="79">
        <f t="shared" si="51"/>
        <v>100</v>
      </c>
    </row>
    <row r="376" spans="1:7">
      <c r="A376" s="32" t="s">
        <v>312</v>
      </c>
      <c r="B376" s="33" t="s">
        <v>289</v>
      </c>
      <c r="C376" s="88" t="s">
        <v>699</v>
      </c>
      <c r="D376" s="89"/>
      <c r="E376" s="34">
        <v>20500</v>
      </c>
      <c r="F376" s="34">
        <v>15500</v>
      </c>
      <c r="G376" s="79">
        <f t="shared" si="51"/>
        <v>75.609756097560975</v>
      </c>
    </row>
    <row r="377" spans="1:7">
      <c r="A377" s="32" t="s">
        <v>316</v>
      </c>
      <c r="B377" s="33" t="s">
        <v>289</v>
      </c>
      <c r="C377" s="88" t="s">
        <v>700</v>
      </c>
      <c r="D377" s="89"/>
      <c r="E377" s="34">
        <v>20500</v>
      </c>
      <c r="F377" s="34">
        <v>15500</v>
      </c>
      <c r="G377" s="79">
        <f t="shared" si="51"/>
        <v>75.609756097560975</v>
      </c>
    </row>
    <row r="378" spans="1:7" ht="22.5">
      <c r="A378" s="29" t="s">
        <v>701</v>
      </c>
      <c r="B378" s="30" t="s">
        <v>289</v>
      </c>
      <c r="C378" s="95" t="s">
        <v>702</v>
      </c>
      <c r="D378" s="96"/>
      <c r="E378" s="31">
        <v>30000</v>
      </c>
      <c r="F378" s="31" t="s">
        <v>113</v>
      </c>
      <c r="G378" s="31" t="s">
        <v>113</v>
      </c>
    </row>
    <row r="379" spans="1:7">
      <c r="A379" s="32" t="s">
        <v>292</v>
      </c>
      <c r="B379" s="33" t="s">
        <v>289</v>
      </c>
      <c r="C379" s="88" t="s">
        <v>703</v>
      </c>
      <c r="D379" s="89"/>
      <c r="E379" s="34">
        <v>30000</v>
      </c>
      <c r="F379" s="34" t="s">
        <v>113</v>
      </c>
      <c r="G379" s="34" t="s">
        <v>113</v>
      </c>
    </row>
    <row r="380" spans="1:7">
      <c r="A380" s="32" t="s">
        <v>704</v>
      </c>
      <c r="B380" s="33" t="s">
        <v>289</v>
      </c>
      <c r="C380" s="88" t="s">
        <v>705</v>
      </c>
      <c r="D380" s="89"/>
      <c r="E380" s="34">
        <v>30000</v>
      </c>
      <c r="F380" s="34" t="s">
        <v>113</v>
      </c>
      <c r="G380" s="34" t="s">
        <v>113</v>
      </c>
    </row>
    <row r="381" spans="1:7">
      <c r="A381" s="32" t="s">
        <v>706</v>
      </c>
      <c r="B381" s="33" t="s">
        <v>289</v>
      </c>
      <c r="C381" s="88" t="s">
        <v>707</v>
      </c>
      <c r="D381" s="89"/>
      <c r="E381" s="34">
        <v>30000</v>
      </c>
      <c r="F381" s="34" t="s">
        <v>113</v>
      </c>
      <c r="G381" s="34" t="s">
        <v>113</v>
      </c>
    </row>
    <row r="382" spans="1:7" ht="22.5">
      <c r="A382" s="29" t="s">
        <v>708</v>
      </c>
      <c r="B382" s="30" t="s">
        <v>289</v>
      </c>
      <c r="C382" s="95" t="s">
        <v>709</v>
      </c>
      <c r="D382" s="96"/>
      <c r="E382" s="31">
        <v>30000</v>
      </c>
      <c r="F382" s="31" t="s">
        <v>113</v>
      </c>
      <c r="G382" s="31" t="s">
        <v>113</v>
      </c>
    </row>
    <row r="383" spans="1:7">
      <c r="A383" s="32" t="s">
        <v>292</v>
      </c>
      <c r="B383" s="33" t="s">
        <v>289</v>
      </c>
      <c r="C383" s="88" t="s">
        <v>710</v>
      </c>
      <c r="D383" s="89"/>
      <c r="E383" s="34">
        <v>30000</v>
      </c>
      <c r="F383" s="34" t="s">
        <v>113</v>
      </c>
      <c r="G383" s="34" t="s">
        <v>113</v>
      </c>
    </row>
    <row r="384" spans="1:7">
      <c r="A384" s="32" t="s">
        <v>704</v>
      </c>
      <c r="B384" s="33" t="s">
        <v>289</v>
      </c>
      <c r="C384" s="88" t="s">
        <v>711</v>
      </c>
      <c r="D384" s="89"/>
      <c r="E384" s="34">
        <v>30000</v>
      </c>
      <c r="F384" s="34" t="s">
        <v>113</v>
      </c>
      <c r="G384" s="34" t="s">
        <v>113</v>
      </c>
    </row>
    <row r="385" spans="1:7">
      <c r="A385" s="32" t="s">
        <v>706</v>
      </c>
      <c r="B385" s="33" t="s">
        <v>289</v>
      </c>
      <c r="C385" s="88" t="s">
        <v>712</v>
      </c>
      <c r="D385" s="89"/>
      <c r="E385" s="34">
        <v>30000</v>
      </c>
      <c r="F385" s="34" t="s">
        <v>113</v>
      </c>
      <c r="G385" s="34" t="s">
        <v>113</v>
      </c>
    </row>
    <row r="386" spans="1:7">
      <c r="A386" s="29" t="s">
        <v>713</v>
      </c>
      <c r="B386" s="30" t="s">
        <v>714</v>
      </c>
      <c r="C386" s="95" t="s">
        <v>114</v>
      </c>
      <c r="D386" s="96"/>
      <c r="E386" s="31">
        <v>-1626384.28</v>
      </c>
      <c r="F386" s="31">
        <v>5008713.1500000004</v>
      </c>
      <c r="G386" s="78"/>
    </row>
  </sheetData>
  <mergeCells count="383">
    <mergeCell ref="A2:F2"/>
    <mergeCell ref="A4:A11"/>
    <mergeCell ref="B4:B11"/>
    <mergeCell ref="C4:D11"/>
    <mergeCell ref="F4:G4"/>
    <mergeCell ref="F5:F11"/>
    <mergeCell ref="G5:G11"/>
    <mergeCell ref="C12:D12"/>
    <mergeCell ref="C14:D14"/>
    <mergeCell ref="E5:E11"/>
    <mergeCell ref="C13:D13"/>
    <mergeCell ref="C15:D15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9:D29"/>
    <mergeCell ref="C16:D16"/>
    <mergeCell ref="C18:D18"/>
    <mergeCell ref="C28:D28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C96:D96"/>
    <mergeCell ref="C97:D97"/>
    <mergeCell ref="C98:D98"/>
    <mergeCell ref="C99:D99"/>
    <mergeCell ref="C100:D100"/>
    <mergeCell ref="C101:D101"/>
    <mergeCell ref="C90:D90"/>
    <mergeCell ref="C91:D91"/>
    <mergeCell ref="C92:D92"/>
    <mergeCell ref="C93:D93"/>
    <mergeCell ref="C94:D94"/>
    <mergeCell ref="C95:D95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84:D384"/>
    <mergeCell ref="C385:D385"/>
    <mergeCell ref="C386:D386"/>
    <mergeCell ref="C378:D378"/>
    <mergeCell ref="C379:D379"/>
    <mergeCell ref="C380:D380"/>
    <mergeCell ref="C381:D381"/>
    <mergeCell ref="C382:D382"/>
    <mergeCell ref="C383:D383"/>
  </mergeCells>
  <conditionalFormatting sqref="F13:G13">
    <cfRule type="cellIs" dxfId="475" priority="847" stopIfTrue="1" operator="equal">
      <formula>0</formula>
    </cfRule>
  </conditionalFormatting>
  <conditionalFormatting sqref="F14:G14">
    <cfRule type="cellIs" dxfId="474" priority="845" stopIfTrue="1" operator="equal">
      <formula>0</formula>
    </cfRule>
  </conditionalFormatting>
  <conditionalFormatting sqref="F15:G15">
    <cfRule type="cellIs" dxfId="473" priority="843" stopIfTrue="1" operator="equal">
      <formula>0</formula>
    </cfRule>
  </conditionalFormatting>
  <conditionalFormatting sqref="F16:G16">
    <cfRule type="cellIs" dxfId="472" priority="841" stopIfTrue="1" operator="equal">
      <formula>0</formula>
    </cfRule>
  </conditionalFormatting>
  <conditionalFormatting sqref="F17:G17">
    <cfRule type="cellIs" dxfId="471" priority="839" stopIfTrue="1" operator="equal">
      <formula>0</formula>
    </cfRule>
  </conditionalFormatting>
  <conditionalFormatting sqref="F18:G18">
    <cfRule type="cellIs" dxfId="470" priority="837" stopIfTrue="1" operator="equal">
      <formula>0</formula>
    </cfRule>
  </conditionalFormatting>
  <conditionalFormatting sqref="F19:G19">
    <cfRule type="cellIs" dxfId="469" priority="835" stopIfTrue="1" operator="equal">
      <formula>0</formula>
    </cfRule>
  </conditionalFormatting>
  <conditionalFormatting sqref="F20:G20">
    <cfRule type="cellIs" dxfId="468" priority="833" stopIfTrue="1" operator="equal">
      <formula>0</formula>
    </cfRule>
  </conditionalFormatting>
  <conditionalFormatting sqref="F21:G21">
    <cfRule type="cellIs" dxfId="467" priority="831" stopIfTrue="1" operator="equal">
      <formula>0</formula>
    </cfRule>
  </conditionalFormatting>
  <conditionalFormatting sqref="F22:G22">
    <cfRule type="cellIs" dxfId="466" priority="829" stopIfTrue="1" operator="equal">
      <formula>0</formula>
    </cfRule>
  </conditionalFormatting>
  <conditionalFormatting sqref="F23:G23">
    <cfRule type="cellIs" dxfId="465" priority="827" stopIfTrue="1" operator="equal">
      <formula>0</formula>
    </cfRule>
  </conditionalFormatting>
  <conditionalFormatting sqref="F24:G24">
    <cfRule type="cellIs" dxfId="464" priority="825" stopIfTrue="1" operator="equal">
      <formula>0</formula>
    </cfRule>
  </conditionalFormatting>
  <conditionalFormatting sqref="F25:G25">
    <cfRule type="cellIs" dxfId="463" priority="823" stopIfTrue="1" operator="equal">
      <formula>0</formula>
    </cfRule>
  </conditionalFormatting>
  <conditionalFormatting sqref="F26:G26">
    <cfRule type="cellIs" dxfId="462" priority="821" stopIfTrue="1" operator="equal">
      <formula>0</formula>
    </cfRule>
  </conditionalFormatting>
  <conditionalFormatting sqref="F27:G27">
    <cfRule type="cellIs" dxfId="461" priority="819" stopIfTrue="1" operator="equal">
      <formula>0</formula>
    </cfRule>
  </conditionalFormatting>
  <conditionalFormatting sqref="F28:G28">
    <cfRule type="cellIs" dxfId="460" priority="817" stopIfTrue="1" operator="equal">
      <formula>0</formula>
    </cfRule>
  </conditionalFormatting>
  <conditionalFormatting sqref="F29:G29">
    <cfRule type="cellIs" dxfId="459" priority="815" stopIfTrue="1" operator="equal">
      <formula>0</formula>
    </cfRule>
  </conditionalFormatting>
  <conditionalFormatting sqref="F30:G30">
    <cfRule type="cellIs" dxfId="458" priority="813" stopIfTrue="1" operator="equal">
      <formula>0</formula>
    </cfRule>
  </conditionalFormatting>
  <conditionalFormatting sqref="F31:G31">
    <cfRule type="cellIs" dxfId="457" priority="811" stopIfTrue="1" operator="equal">
      <formula>0</formula>
    </cfRule>
  </conditionalFormatting>
  <conditionalFormatting sqref="F32:G32">
    <cfRule type="cellIs" dxfId="456" priority="809" stopIfTrue="1" operator="equal">
      <formula>0</formula>
    </cfRule>
  </conditionalFormatting>
  <conditionalFormatting sqref="F33:G33">
    <cfRule type="cellIs" dxfId="455" priority="807" stopIfTrue="1" operator="equal">
      <formula>0</formula>
    </cfRule>
  </conditionalFormatting>
  <conditionalFormatting sqref="F34:G34">
    <cfRule type="cellIs" dxfId="454" priority="805" stopIfTrue="1" operator="equal">
      <formula>0</formula>
    </cfRule>
  </conditionalFormatting>
  <conditionalFormatting sqref="F35:G35">
    <cfRule type="cellIs" dxfId="453" priority="803" stopIfTrue="1" operator="equal">
      <formula>0</formula>
    </cfRule>
  </conditionalFormatting>
  <conditionalFormatting sqref="F36:G36">
    <cfRule type="cellIs" dxfId="452" priority="801" stopIfTrue="1" operator="equal">
      <formula>0</formula>
    </cfRule>
  </conditionalFormatting>
  <conditionalFormatting sqref="F37:G37">
    <cfRule type="cellIs" dxfId="451" priority="799" stopIfTrue="1" operator="equal">
      <formula>0</formula>
    </cfRule>
  </conditionalFormatting>
  <conditionalFormatting sqref="F38:G38">
    <cfRule type="cellIs" dxfId="450" priority="797" stopIfTrue="1" operator="equal">
      <formula>0</formula>
    </cfRule>
  </conditionalFormatting>
  <conditionalFormatting sqref="F39:G39">
    <cfRule type="cellIs" dxfId="449" priority="795" stopIfTrue="1" operator="equal">
      <formula>0</formula>
    </cfRule>
  </conditionalFormatting>
  <conditionalFormatting sqref="F40:G40">
    <cfRule type="cellIs" dxfId="448" priority="793" stopIfTrue="1" operator="equal">
      <formula>0</formula>
    </cfRule>
  </conditionalFormatting>
  <conditionalFormatting sqref="F41:G41">
    <cfRule type="cellIs" dxfId="447" priority="791" stopIfTrue="1" operator="equal">
      <formula>0</formula>
    </cfRule>
  </conditionalFormatting>
  <conditionalFormatting sqref="F42:G42">
    <cfRule type="cellIs" dxfId="446" priority="789" stopIfTrue="1" operator="equal">
      <formula>0</formula>
    </cfRule>
  </conditionalFormatting>
  <conditionalFormatting sqref="F43:G43">
    <cfRule type="cellIs" dxfId="445" priority="787" stopIfTrue="1" operator="equal">
      <formula>0</formula>
    </cfRule>
  </conditionalFormatting>
  <conditionalFormatting sqref="F44:G44">
    <cfRule type="cellIs" dxfId="444" priority="785" stopIfTrue="1" operator="equal">
      <formula>0</formula>
    </cfRule>
  </conditionalFormatting>
  <conditionalFormatting sqref="F45:G45">
    <cfRule type="cellIs" dxfId="443" priority="783" stopIfTrue="1" operator="equal">
      <formula>0</formula>
    </cfRule>
  </conditionalFormatting>
  <conditionalFormatting sqref="F46:G46">
    <cfRule type="cellIs" dxfId="442" priority="781" stopIfTrue="1" operator="equal">
      <formula>0</formula>
    </cfRule>
  </conditionalFormatting>
  <conditionalFormatting sqref="F47:G47">
    <cfRule type="cellIs" dxfId="441" priority="779" stopIfTrue="1" operator="equal">
      <formula>0</formula>
    </cfRule>
  </conditionalFormatting>
  <conditionalFormatting sqref="F48:G48">
    <cfRule type="cellIs" dxfId="440" priority="777" stopIfTrue="1" operator="equal">
      <formula>0</formula>
    </cfRule>
  </conditionalFormatting>
  <conditionalFormatting sqref="F49:G49">
    <cfRule type="cellIs" dxfId="439" priority="775" stopIfTrue="1" operator="equal">
      <formula>0</formula>
    </cfRule>
  </conditionalFormatting>
  <conditionalFormatting sqref="F50:G50">
    <cfRule type="cellIs" dxfId="438" priority="773" stopIfTrue="1" operator="equal">
      <formula>0</formula>
    </cfRule>
  </conditionalFormatting>
  <conditionalFormatting sqref="F51:G51">
    <cfRule type="cellIs" dxfId="437" priority="771" stopIfTrue="1" operator="equal">
      <formula>0</formula>
    </cfRule>
  </conditionalFormatting>
  <conditionalFormatting sqref="F52:G52">
    <cfRule type="cellIs" dxfId="436" priority="769" stopIfTrue="1" operator="equal">
      <formula>0</formula>
    </cfRule>
  </conditionalFormatting>
  <conditionalFormatting sqref="F53:G53">
    <cfRule type="cellIs" dxfId="435" priority="767" stopIfTrue="1" operator="equal">
      <formula>0</formula>
    </cfRule>
  </conditionalFormatting>
  <conditionalFormatting sqref="F54:G54">
    <cfRule type="cellIs" dxfId="434" priority="765" stopIfTrue="1" operator="equal">
      <formula>0</formula>
    </cfRule>
  </conditionalFormatting>
  <conditionalFormatting sqref="F55:G55">
    <cfRule type="cellIs" dxfId="433" priority="763" stopIfTrue="1" operator="equal">
      <formula>0</formula>
    </cfRule>
  </conditionalFormatting>
  <conditionalFormatting sqref="F56:G56">
    <cfRule type="cellIs" dxfId="432" priority="761" stopIfTrue="1" operator="equal">
      <formula>0</formula>
    </cfRule>
  </conditionalFormatting>
  <conditionalFormatting sqref="F57:G57">
    <cfRule type="cellIs" dxfId="431" priority="759" stopIfTrue="1" operator="equal">
      <formula>0</formula>
    </cfRule>
  </conditionalFormatting>
  <conditionalFormatting sqref="F58:G58">
    <cfRule type="cellIs" dxfId="430" priority="757" stopIfTrue="1" operator="equal">
      <formula>0</formula>
    </cfRule>
  </conditionalFormatting>
  <conditionalFormatting sqref="F59:G59">
    <cfRule type="cellIs" dxfId="429" priority="755" stopIfTrue="1" operator="equal">
      <formula>0</formula>
    </cfRule>
  </conditionalFormatting>
  <conditionalFormatting sqref="F60:G60">
    <cfRule type="cellIs" dxfId="428" priority="753" stopIfTrue="1" operator="equal">
      <formula>0</formula>
    </cfRule>
  </conditionalFormatting>
  <conditionalFormatting sqref="F61:G61">
    <cfRule type="cellIs" dxfId="427" priority="751" stopIfTrue="1" operator="equal">
      <formula>0</formula>
    </cfRule>
  </conditionalFormatting>
  <conditionalFormatting sqref="F62:G62">
    <cfRule type="cellIs" dxfId="426" priority="749" stopIfTrue="1" operator="equal">
      <formula>0</formula>
    </cfRule>
  </conditionalFormatting>
  <conditionalFormatting sqref="F63:G63">
    <cfRule type="cellIs" dxfId="425" priority="747" stopIfTrue="1" operator="equal">
      <formula>0</formula>
    </cfRule>
  </conditionalFormatting>
  <conditionalFormatting sqref="F64:G64">
    <cfRule type="cellIs" dxfId="424" priority="745" stopIfTrue="1" operator="equal">
      <formula>0</formula>
    </cfRule>
  </conditionalFormatting>
  <conditionalFormatting sqref="F65:G65">
    <cfRule type="cellIs" dxfId="423" priority="743" stopIfTrue="1" operator="equal">
      <formula>0</formula>
    </cfRule>
  </conditionalFormatting>
  <conditionalFormatting sqref="F66:G66">
    <cfRule type="cellIs" dxfId="422" priority="741" stopIfTrue="1" operator="equal">
      <formula>0</formula>
    </cfRule>
  </conditionalFormatting>
  <conditionalFormatting sqref="F67:G67">
    <cfRule type="cellIs" dxfId="421" priority="739" stopIfTrue="1" operator="equal">
      <formula>0</formula>
    </cfRule>
  </conditionalFormatting>
  <conditionalFormatting sqref="F68:G68">
    <cfRule type="cellIs" dxfId="420" priority="737" stopIfTrue="1" operator="equal">
      <formula>0</formula>
    </cfRule>
  </conditionalFormatting>
  <conditionalFormatting sqref="F69:G69">
    <cfRule type="cellIs" dxfId="419" priority="735" stopIfTrue="1" operator="equal">
      <formula>0</formula>
    </cfRule>
  </conditionalFormatting>
  <conditionalFormatting sqref="F70:G70">
    <cfRule type="cellIs" dxfId="418" priority="733" stopIfTrue="1" operator="equal">
      <formula>0</formula>
    </cfRule>
  </conditionalFormatting>
  <conditionalFormatting sqref="F71:G71">
    <cfRule type="cellIs" dxfId="417" priority="731" stopIfTrue="1" operator="equal">
      <formula>0</formula>
    </cfRule>
  </conditionalFormatting>
  <conditionalFormatting sqref="F72:G72">
    <cfRule type="cellIs" dxfId="416" priority="729" stopIfTrue="1" operator="equal">
      <formula>0</formula>
    </cfRule>
  </conditionalFormatting>
  <conditionalFormatting sqref="F73:G73">
    <cfRule type="cellIs" dxfId="415" priority="727" stopIfTrue="1" operator="equal">
      <formula>0</formula>
    </cfRule>
  </conditionalFormatting>
  <conditionalFormatting sqref="F74:G74">
    <cfRule type="cellIs" dxfId="414" priority="725" stopIfTrue="1" operator="equal">
      <formula>0</formula>
    </cfRule>
  </conditionalFormatting>
  <conditionalFormatting sqref="F75:G75">
    <cfRule type="cellIs" dxfId="413" priority="723" stopIfTrue="1" operator="equal">
      <formula>0</formula>
    </cfRule>
  </conditionalFormatting>
  <conditionalFormatting sqref="F76:G76">
    <cfRule type="cellIs" dxfId="412" priority="721" stopIfTrue="1" operator="equal">
      <formula>0</formula>
    </cfRule>
  </conditionalFormatting>
  <conditionalFormatting sqref="F77:G77">
    <cfRule type="cellIs" dxfId="411" priority="719" stopIfTrue="1" operator="equal">
      <formula>0</formula>
    </cfRule>
  </conditionalFormatting>
  <conditionalFormatting sqref="F78:G78">
    <cfRule type="cellIs" dxfId="410" priority="717" stopIfTrue="1" operator="equal">
      <formula>0</formula>
    </cfRule>
  </conditionalFormatting>
  <conditionalFormatting sqref="F79:G79">
    <cfRule type="cellIs" dxfId="409" priority="715" stopIfTrue="1" operator="equal">
      <formula>0</formula>
    </cfRule>
  </conditionalFormatting>
  <conditionalFormatting sqref="F80:G80">
    <cfRule type="cellIs" dxfId="408" priority="713" stopIfTrue="1" operator="equal">
      <formula>0</formula>
    </cfRule>
  </conditionalFormatting>
  <conditionalFormatting sqref="F81:G81">
    <cfRule type="cellIs" dxfId="407" priority="711" stopIfTrue="1" operator="equal">
      <formula>0</formula>
    </cfRule>
  </conditionalFormatting>
  <conditionalFormatting sqref="F82:G82">
    <cfRule type="cellIs" dxfId="406" priority="709" stopIfTrue="1" operator="equal">
      <formula>0</formula>
    </cfRule>
  </conditionalFormatting>
  <conditionalFormatting sqref="F83:G83">
    <cfRule type="cellIs" dxfId="405" priority="707" stopIfTrue="1" operator="equal">
      <formula>0</formula>
    </cfRule>
  </conditionalFormatting>
  <conditionalFormatting sqref="F84:G84">
    <cfRule type="cellIs" dxfId="404" priority="705" stopIfTrue="1" operator="equal">
      <formula>0</formula>
    </cfRule>
  </conditionalFormatting>
  <conditionalFormatting sqref="F85:G85">
    <cfRule type="cellIs" dxfId="403" priority="703" stopIfTrue="1" operator="equal">
      <formula>0</formula>
    </cfRule>
  </conditionalFormatting>
  <conditionalFormatting sqref="F86:G86">
    <cfRule type="cellIs" dxfId="402" priority="701" stopIfTrue="1" operator="equal">
      <formula>0</formula>
    </cfRule>
  </conditionalFormatting>
  <conditionalFormatting sqref="F87:G87">
    <cfRule type="cellIs" dxfId="401" priority="699" stopIfTrue="1" operator="equal">
      <formula>0</formula>
    </cfRule>
  </conditionalFormatting>
  <conditionalFormatting sqref="F88:G88">
    <cfRule type="cellIs" dxfId="400" priority="697" stopIfTrue="1" operator="equal">
      <formula>0</formula>
    </cfRule>
  </conditionalFormatting>
  <conditionalFormatting sqref="F89:G89">
    <cfRule type="cellIs" dxfId="399" priority="695" stopIfTrue="1" operator="equal">
      <formula>0</formula>
    </cfRule>
  </conditionalFormatting>
  <conditionalFormatting sqref="F90:G90">
    <cfRule type="cellIs" dxfId="398" priority="693" stopIfTrue="1" operator="equal">
      <formula>0</formula>
    </cfRule>
  </conditionalFormatting>
  <conditionalFormatting sqref="F91:G91">
    <cfRule type="cellIs" dxfId="397" priority="691" stopIfTrue="1" operator="equal">
      <formula>0</formula>
    </cfRule>
  </conditionalFormatting>
  <conditionalFormatting sqref="F92:G92">
    <cfRule type="cellIs" dxfId="396" priority="689" stopIfTrue="1" operator="equal">
      <formula>0</formula>
    </cfRule>
  </conditionalFormatting>
  <conditionalFormatting sqref="F93:G93">
    <cfRule type="cellIs" dxfId="395" priority="687" stopIfTrue="1" operator="equal">
      <formula>0</formula>
    </cfRule>
  </conditionalFormatting>
  <conditionalFormatting sqref="F94:G94">
    <cfRule type="cellIs" dxfId="394" priority="685" stopIfTrue="1" operator="equal">
      <formula>0</formula>
    </cfRule>
  </conditionalFormatting>
  <conditionalFormatting sqref="F95:G95">
    <cfRule type="cellIs" dxfId="393" priority="683" stopIfTrue="1" operator="equal">
      <formula>0</formula>
    </cfRule>
  </conditionalFormatting>
  <conditionalFormatting sqref="F96:G96">
    <cfRule type="cellIs" dxfId="392" priority="681" stopIfTrue="1" operator="equal">
      <formula>0</formula>
    </cfRule>
  </conditionalFormatting>
  <conditionalFormatting sqref="F97:G97">
    <cfRule type="cellIs" dxfId="391" priority="679" stopIfTrue="1" operator="equal">
      <formula>0</formula>
    </cfRule>
  </conditionalFormatting>
  <conditionalFormatting sqref="F98:G98">
    <cfRule type="cellIs" dxfId="390" priority="677" stopIfTrue="1" operator="equal">
      <formula>0</formula>
    </cfRule>
  </conditionalFormatting>
  <conditionalFormatting sqref="F99:G99">
    <cfRule type="cellIs" dxfId="389" priority="675" stopIfTrue="1" operator="equal">
      <formula>0</formula>
    </cfRule>
  </conditionalFormatting>
  <conditionalFormatting sqref="F100:G100">
    <cfRule type="cellIs" dxfId="388" priority="673" stopIfTrue="1" operator="equal">
      <formula>0</formula>
    </cfRule>
  </conditionalFormatting>
  <conditionalFormatting sqref="F101:G101">
    <cfRule type="cellIs" dxfId="387" priority="671" stopIfTrue="1" operator="equal">
      <formula>0</formula>
    </cfRule>
  </conditionalFormatting>
  <conditionalFormatting sqref="F102:G102">
    <cfRule type="cellIs" dxfId="386" priority="669" stopIfTrue="1" operator="equal">
      <formula>0</formula>
    </cfRule>
  </conditionalFormatting>
  <conditionalFormatting sqref="F103:G103">
    <cfRule type="cellIs" dxfId="385" priority="667" stopIfTrue="1" operator="equal">
      <formula>0</formula>
    </cfRule>
  </conditionalFormatting>
  <conditionalFormatting sqref="F104:G104">
    <cfRule type="cellIs" dxfId="384" priority="665" stopIfTrue="1" operator="equal">
      <formula>0</formula>
    </cfRule>
  </conditionalFormatting>
  <conditionalFormatting sqref="F105:G105">
    <cfRule type="cellIs" dxfId="383" priority="663" stopIfTrue="1" operator="equal">
      <formula>0</formula>
    </cfRule>
  </conditionalFormatting>
  <conditionalFormatting sqref="F106:G106">
    <cfRule type="cellIs" dxfId="382" priority="661" stopIfTrue="1" operator="equal">
      <formula>0</formula>
    </cfRule>
  </conditionalFormatting>
  <conditionalFormatting sqref="F107:G107">
    <cfRule type="cellIs" dxfId="381" priority="659" stopIfTrue="1" operator="equal">
      <formula>0</formula>
    </cfRule>
  </conditionalFormatting>
  <conditionalFormatting sqref="F108:G108">
    <cfRule type="cellIs" dxfId="380" priority="657" stopIfTrue="1" operator="equal">
      <formula>0</formula>
    </cfRule>
  </conditionalFormatting>
  <conditionalFormatting sqref="F109:G109">
    <cfRule type="cellIs" dxfId="379" priority="655" stopIfTrue="1" operator="equal">
      <formula>0</formula>
    </cfRule>
  </conditionalFormatting>
  <conditionalFormatting sqref="F110:G110">
    <cfRule type="cellIs" dxfId="378" priority="653" stopIfTrue="1" operator="equal">
      <formula>0</formula>
    </cfRule>
  </conditionalFormatting>
  <conditionalFormatting sqref="F111:G111">
    <cfRule type="cellIs" dxfId="377" priority="651" stopIfTrue="1" operator="equal">
      <formula>0</formula>
    </cfRule>
  </conditionalFormatting>
  <conditionalFormatting sqref="F112:G112">
    <cfRule type="cellIs" dxfId="376" priority="649" stopIfTrue="1" operator="equal">
      <formula>0</formula>
    </cfRule>
  </conditionalFormatting>
  <conditionalFormatting sqref="F113:G113">
    <cfRule type="cellIs" dxfId="375" priority="647" stopIfTrue="1" operator="equal">
      <formula>0</formula>
    </cfRule>
  </conditionalFormatting>
  <conditionalFormatting sqref="F114:G114">
    <cfRule type="cellIs" dxfId="374" priority="645" stopIfTrue="1" operator="equal">
      <formula>0</formula>
    </cfRule>
  </conditionalFormatting>
  <conditionalFormatting sqref="F115:G115">
    <cfRule type="cellIs" dxfId="373" priority="643" stopIfTrue="1" operator="equal">
      <formula>0</formula>
    </cfRule>
  </conditionalFormatting>
  <conditionalFormatting sqref="F116:G116">
    <cfRule type="cellIs" dxfId="372" priority="641" stopIfTrue="1" operator="equal">
      <formula>0</formula>
    </cfRule>
  </conditionalFormatting>
  <conditionalFormatting sqref="F117:G117">
    <cfRule type="cellIs" dxfId="371" priority="639" stopIfTrue="1" operator="equal">
      <formula>0</formula>
    </cfRule>
  </conditionalFormatting>
  <conditionalFormatting sqref="F118:G118">
    <cfRule type="cellIs" dxfId="370" priority="637" stopIfTrue="1" operator="equal">
      <formula>0</formula>
    </cfRule>
  </conditionalFormatting>
  <conditionalFormatting sqref="F119:G119">
    <cfRule type="cellIs" dxfId="369" priority="635" stopIfTrue="1" operator="equal">
      <formula>0</formula>
    </cfRule>
  </conditionalFormatting>
  <conditionalFormatting sqref="F120:G120">
    <cfRule type="cellIs" dxfId="368" priority="633" stopIfTrue="1" operator="equal">
      <formula>0</formula>
    </cfRule>
  </conditionalFormatting>
  <conditionalFormatting sqref="F121:G121">
    <cfRule type="cellIs" dxfId="367" priority="631" stopIfTrue="1" operator="equal">
      <formula>0</formula>
    </cfRule>
  </conditionalFormatting>
  <conditionalFormatting sqref="F122:G122">
    <cfRule type="cellIs" dxfId="366" priority="629" stopIfTrue="1" operator="equal">
      <formula>0</formula>
    </cfRule>
  </conditionalFormatting>
  <conditionalFormatting sqref="F123:G123">
    <cfRule type="cellIs" dxfId="365" priority="627" stopIfTrue="1" operator="equal">
      <formula>0</formula>
    </cfRule>
  </conditionalFormatting>
  <conditionalFormatting sqref="F124:G124">
    <cfRule type="cellIs" dxfId="364" priority="625" stopIfTrue="1" operator="equal">
      <formula>0</formula>
    </cfRule>
  </conditionalFormatting>
  <conditionalFormatting sqref="F125:G125">
    <cfRule type="cellIs" dxfId="363" priority="623" stopIfTrue="1" operator="equal">
      <formula>0</formula>
    </cfRule>
  </conditionalFormatting>
  <conditionalFormatting sqref="F126:G126">
    <cfRule type="cellIs" dxfId="362" priority="621" stopIfTrue="1" operator="equal">
      <formula>0</formula>
    </cfRule>
  </conditionalFormatting>
  <conditionalFormatting sqref="F127:G127">
    <cfRule type="cellIs" dxfId="361" priority="619" stopIfTrue="1" operator="equal">
      <formula>0</formula>
    </cfRule>
  </conditionalFormatting>
  <conditionalFormatting sqref="F128:G128">
    <cfRule type="cellIs" dxfId="360" priority="617" stopIfTrue="1" operator="equal">
      <formula>0</formula>
    </cfRule>
  </conditionalFormatting>
  <conditionalFormatting sqref="F129:G129">
    <cfRule type="cellIs" dxfId="359" priority="615" stopIfTrue="1" operator="equal">
      <formula>0</formula>
    </cfRule>
  </conditionalFormatting>
  <conditionalFormatting sqref="F130:G130">
    <cfRule type="cellIs" dxfId="358" priority="613" stopIfTrue="1" operator="equal">
      <formula>0</formula>
    </cfRule>
  </conditionalFormatting>
  <conditionalFormatting sqref="F131:G131">
    <cfRule type="cellIs" dxfId="357" priority="611" stopIfTrue="1" operator="equal">
      <formula>0</formula>
    </cfRule>
  </conditionalFormatting>
  <conditionalFormatting sqref="F132:G132">
    <cfRule type="cellIs" dxfId="356" priority="609" stopIfTrue="1" operator="equal">
      <formula>0</formula>
    </cfRule>
  </conditionalFormatting>
  <conditionalFormatting sqref="F133:G133">
    <cfRule type="cellIs" dxfId="355" priority="607" stopIfTrue="1" operator="equal">
      <formula>0</formula>
    </cfRule>
  </conditionalFormatting>
  <conditionalFormatting sqref="F134:G134">
    <cfRule type="cellIs" dxfId="354" priority="605" stopIfTrue="1" operator="equal">
      <formula>0</formula>
    </cfRule>
  </conditionalFormatting>
  <conditionalFormatting sqref="F135:G135">
    <cfRule type="cellIs" dxfId="353" priority="603" stopIfTrue="1" operator="equal">
      <formula>0</formula>
    </cfRule>
  </conditionalFormatting>
  <conditionalFormatting sqref="F136:G136">
    <cfRule type="cellIs" dxfId="352" priority="601" stopIfTrue="1" operator="equal">
      <formula>0</formula>
    </cfRule>
  </conditionalFormatting>
  <conditionalFormatting sqref="F137:G137">
    <cfRule type="cellIs" dxfId="351" priority="599" stopIfTrue="1" operator="equal">
      <formula>0</formula>
    </cfRule>
  </conditionalFormatting>
  <conditionalFormatting sqref="F138:G138">
    <cfRule type="cellIs" dxfId="350" priority="597" stopIfTrue="1" operator="equal">
      <formula>0</formula>
    </cfRule>
  </conditionalFormatting>
  <conditionalFormatting sqref="F139:G139">
    <cfRule type="cellIs" dxfId="349" priority="595" stopIfTrue="1" operator="equal">
      <formula>0</formula>
    </cfRule>
  </conditionalFormatting>
  <conditionalFormatting sqref="F140:G140">
    <cfRule type="cellIs" dxfId="348" priority="593" stopIfTrue="1" operator="equal">
      <formula>0</formula>
    </cfRule>
  </conditionalFormatting>
  <conditionalFormatting sqref="F141:G141">
    <cfRule type="cellIs" dxfId="347" priority="591" stopIfTrue="1" operator="equal">
      <formula>0</formula>
    </cfRule>
  </conditionalFormatting>
  <conditionalFormatting sqref="F142:G142">
    <cfRule type="cellIs" dxfId="346" priority="589" stopIfTrue="1" operator="equal">
      <formula>0</formula>
    </cfRule>
  </conditionalFormatting>
  <conditionalFormatting sqref="F143:G143">
    <cfRule type="cellIs" dxfId="345" priority="587" stopIfTrue="1" operator="equal">
      <formula>0</formula>
    </cfRule>
  </conditionalFormatting>
  <conditionalFormatting sqref="F144:G144">
    <cfRule type="cellIs" dxfId="344" priority="585" stopIfTrue="1" operator="equal">
      <formula>0</formula>
    </cfRule>
  </conditionalFormatting>
  <conditionalFormatting sqref="F145:G145">
    <cfRule type="cellIs" dxfId="343" priority="583" stopIfTrue="1" operator="equal">
      <formula>0</formula>
    </cfRule>
  </conditionalFormatting>
  <conditionalFormatting sqref="F146:G146">
    <cfRule type="cellIs" dxfId="342" priority="581" stopIfTrue="1" operator="equal">
      <formula>0</formula>
    </cfRule>
  </conditionalFormatting>
  <conditionalFormatting sqref="F147:G147">
    <cfRule type="cellIs" dxfId="341" priority="579" stopIfTrue="1" operator="equal">
      <formula>0</formula>
    </cfRule>
  </conditionalFormatting>
  <conditionalFormatting sqref="F148:G148">
    <cfRule type="cellIs" dxfId="340" priority="577" stopIfTrue="1" operator="equal">
      <formula>0</formula>
    </cfRule>
  </conditionalFormatting>
  <conditionalFormatting sqref="F149:G149">
    <cfRule type="cellIs" dxfId="339" priority="575" stopIfTrue="1" operator="equal">
      <formula>0</formula>
    </cfRule>
  </conditionalFormatting>
  <conditionalFormatting sqref="F150:G150">
    <cfRule type="cellIs" dxfId="338" priority="573" stopIfTrue="1" operator="equal">
      <formula>0</formula>
    </cfRule>
  </conditionalFormatting>
  <conditionalFormatting sqref="F151:G151">
    <cfRule type="cellIs" dxfId="337" priority="571" stopIfTrue="1" operator="equal">
      <formula>0</formula>
    </cfRule>
  </conditionalFormatting>
  <conditionalFormatting sqref="F152:G152">
    <cfRule type="cellIs" dxfId="336" priority="569" stopIfTrue="1" operator="equal">
      <formula>0</formula>
    </cfRule>
  </conditionalFormatting>
  <conditionalFormatting sqref="F153:G153">
    <cfRule type="cellIs" dxfId="335" priority="567" stopIfTrue="1" operator="equal">
      <formula>0</formula>
    </cfRule>
  </conditionalFormatting>
  <conditionalFormatting sqref="F154:G154">
    <cfRule type="cellIs" dxfId="334" priority="565" stopIfTrue="1" operator="equal">
      <formula>0</formula>
    </cfRule>
  </conditionalFormatting>
  <conditionalFormatting sqref="F155:G155">
    <cfRule type="cellIs" dxfId="333" priority="563" stopIfTrue="1" operator="equal">
      <formula>0</formula>
    </cfRule>
  </conditionalFormatting>
  <conditionalFormatting sqref="F156:G156">
    <cfRule type="cellIs" dxfId="332" priority="561" stopIfTrue="1" operator="equal">
      <formula>0</formula>
    </cfRule>
  </conditionalFormatting>
  <conditionalFormatting sqref="F157:G157">
    <cfRule type="cellIs" dxfId="331" priority="559" stopIfTrue="1" operator="equal">
      <formula>0</formula>
    </cfRule>
  </conditionalFormatting>
  <conditionalFormatting sqref="F158:G158">
    <cfRule type="cellIs" dxfId="330" priority="557" stopIfTrue="1" operator="equal">
      <formula>0</formula>
    </cfRule>
  </conditionalFormatting>
  <conditionalFormatting sqref="F159:G159">
    <cfRule type="cellIs" dxfId="329" priority="555" stopIfTrue="1" operator="equal">
      <formula>0</formula>
    </cfRule>
  </conditionalFormatting>
  <conditionalFormatting sqref="F160:G160">
    <cfRule type="cellIs" dxfId="328" priority="553" stopIfTrue="1" operator="equal">
      <formula>0</formula>
    </cfRule>
  </conditionalFormatting>
  <conditionalFormatting sqref="F161:G161">
    <cfRule type="cellIs" dxfId="327" priority="551" stopIfTrue="1" operator="equal">
      <formula>0</formula>
    </cfRule>
  </conditionalFormatting>
  <conditionalFormatting sqref="F162:G162">
    <cfRule type="cellIs" dxfId="326" priority="549" stopIfTrue="1" operator="equal">
      <formula>0</formula>
    </cfRule>
  </conditionalFormatting>
  <conditionalFormatting sqref="F163:G163">
    <cfRule type="cellIs" dxfId="325" priority="547" stopIfTrue="1" operator="equal">
      <formula>0</formula>
    </cfRule>
  </conditionalFormatting>
  <conditionalFormatting sqref="F164:G164">
    <cfRule type="cellIs" dxfId="324" priority="545" stopIfTrue="1" operator="equal">
      <formula>0</formula>
    </cfRule>
  </conditionalFormatting>
  <conditionalFormatting sqref="F165:G165">
    <cfRule type="cellIs" dxfId="323" priority="543" stopIfTrue="1" operator="equal">
      <formula>0</formula>
    </cfRule>
  </conditionalFormatting>
  <conditionalFormatting sqref="F166:G166">
    <cfRule type="cellIs" dxfId="322" priority="541" stopIfTrue="1" operator="equal">
      <formula>0</formula>
    </cfRule>
  </conditionalFormatting>
  <conditionalFormatting sqref="F167:G167">
    <cfRule type="cellIs" dxfId="321" priority="539" stopIfTrue="1" operator="equal">
      <formula>0</formula>
    </cfRule>
  </conditionalFormatting>
  <conditionalFormatting sqref="F168:G168">
    <cfRule type="cellIs" dxfId="320" priority="537" stopIfTrue="1" operator="equal">
      <formula>0</formula>
    </cfRule>
  </conditionalFormatting>
  <conditionalFormatting sqref="F169:G169">
    <cfRule type="cellIs" dxfId="319" priority="535" stopIfTrue="1" operator="equal">
      <formula>0</formula>
    </cfRule>
  </conditionalFormatting>
  <conditionalFormatting sqref="F170:G170">
    <cfRule type="cellIs" dxfId="318" priority="533" stopIfTrue="1" operator="equal">
      <formula>0</formula>
    </cfRule>
  </conditionalFormatting>
  <conditionalFormatting sqref="F171:G171">
    <cfRule type="cellIs" dxfId="317" priority="531" stopIfTrue="1" operator="equal">
      <formula>0</formula>
    </cfRule>
  </conditionalFormatting>
  <conditionalFormatting sqref="F172:G172">
    <cfRule type="cellIs" dxfId="316" priority="529" stopIfTrue="1" operator="equal">
      <formula>0</formula>
    </cfRule>
  </conditionalFormatting>
  <conditionalFormatting sqref="F173:G173">
    <cfRule type="cellIs" dxfId="315" priority="527" stopIfTrue="1" operator="equal">
      <formula>0</formula>
    </cfRule>
  </conditionalFormatting>
  <conditionalFormatting sqref="F174:G174">
    <cfRule type="cellIs" dxfId="314" priority="525" stopIfTrue="1" operator="equal">
      <formula>0</formula>
    </cfRule>
  </conditionalFormatting>
  <conditionalFormatting sqref="F175:G175">
    <cfRule type="cellIs" dxfId="313" priority="523" stopIfTrue="1" operator="equal">
      <formula>0</formula>
    </cfRule>
  </conditionalFormatting>
  <conditionalFormatting sqref="F176:G176">
    <cfRule type="cellIs" dxfId="312" priority="521" stopIfTrue="1" operator="equal">
      <formula>0</formula>
    </cfRule>
  </conditionalFormatting>
  <conditionalFormatting sqref="F177:G177">
    <cfRule type="cellIs" dxfId="311" priority="519" stopIfTrue="1" operator="equal">
      <formula>0</formula>
    </cfRule>
  </conditionalFormatting>
  <conditionalFormatting sqref="F178:G178">
    <cfRule type="cellIs" dxfId="310" priority="517" stopIfTrue="1" operator="equal">
      <formula>0</formula>
    </cfRule>
  </conditionalFormatting>
  <conditionalFormatting sqref="F179:G179">
    <cfRule type="cellIs" dxfId="309" priority="515" stopIfTrue="1" operator="equal">
      <formula>0</formula>
    </cfRule>
  </conditionalFormatting>
  <conditionalFormatting sqref="F180:G180">
    <cfRule type="cellIs" dxfId="308" priority="513" stopIfTrue="1" operator="equal">
      <formula>0</formula>
    </cfRule>
  </conditionalFormatting>
  <conditionalFormatting sqref="F181:G181">
    <cfRule type="cellIs" dxfId="307" priority="511" stopIfTrue="1" operator="equal">
      <formula>0</formula>
    </cfRule>
  </conditionalFormatting>
  <conditionalFormatting sqref="F182:G182">
    <cfRule type="cellIs" dxfId="306" priority="509" stopIfTrue="1" operator="equal">
      <formula>0</formula>
    </cfRule>
  </conditionalFormatting>
  <conditionalFormatting sqref="F183:G183">
    <cfRule type="cellIs" dxfId="305" priority="507" stopIfTrue="1" operator="equal">
      <formula>0</formula>
    </cfRule>
  </conditionalFormatting>
  <conditionalFormatting sqref="F184:G184">
    <cfRule type="cellIs" dxfId="304" priority="505" stopIfTrue="1" operator="equal">
      <formula>0</formula>
    </cfRule>
  </conditionalFormatting>
  <conditionalFormatting sqref="F185:G185">
    <cfRule type="cellIs" dxfId="303" priority="503" stopIfTrue="1" operator="equal">
      <formula>0</formula>
    </cfRule>
  </conditionalFormatting>
  <conditionalFormatting sqref="F186:G186">
    <cfRule type="cellIs" dxfId="302" priority="501" stopIfTrue="1" operator="equal">
      <formula>0</formula>
    </cfRule>
  </conditionalFormatting>
  <conditionalFormatting sqref="F187:G187">
    <cfRule type="cellIs" dxfId="301" priority="499" stopIfTrue="1" operator="equal">
      <formula>0</formula>
    </cfRule>
  </conditionalFormatting>
  <conditionalFormatting sqref="F188:G188">
    <cfRule type="cellIs" dxfId="300" priority="497" stopIfTrue="1" operator="equal">
      <formula>0</formula>
    </cfRule>
  </conditionalFormatting>
  <conditionalFormatting sqref="F189:G189">
    <cfRule type="cellIs" dxfId="299" priority="495" stopIfTrue="1" operator="equal">
      <formula>0</formula>
    </cfRule>
  </conditionalFormatting>
  <conditionalFormatting sqref="F190:G190">
    <cfRule type="cellIs" dxfId="298" priority="493" stopIfTrue="1" operator="equal">
      <formula>0</formula>
    </cfRule>
  </conditionalFormatting>
  <conditionalFormatting sqref="F191:G191">
    <cfRule type="cellIs" dxfId="297" priority="491" stopIfTrue="1" operator="equal">
      <formula>0</formula>
    </cfRule>
  </conditionalFormatting>
  <conditionalFormatting sqref="F192:G192">
    <cfRule type="cellIs" dxfId="296" priority="489" stopIfTrue="1" operator="equal">
      <formula>0</formula>
    </cfRule>
  </conditionalFormatting>
  <conditionalFormatting sqref="F193:G193">
    <cfRule type="cellIs" dxfId="295" priority="487" stopIfTrue="1" operator="equal">
      <formula>0</formula>
    </cfRule>
  </conditionalFormatting>
  <conditionalFormatting sqref="F194:G194">
    <cfRule type="cellIs" dxfId="294" priority="485" stopIfTrue="1" operator="equal">
      <formula>0</formula>
    </cfRule>
  </conditionalFormatting>
  <conditionalFormatting sqref="F195:G195">
    <cfRule type="cellIs" dxfId="293" priority="483" stopIfTrue="1" operator="equal">
      <formula>0</formula>
    </cfRule>
  </conditionalFormatting>
  <conditionalFormatting sqref="F196:G196">
    <cfRule type="cellIs" dxfId="292" priority="481" stopIfTrue="1" operator="equal">
      <formula>0</formula>
    </cfRule>
  </conditionalFormatting>
  <conditionalFormatting sqref="F197:G197">
    <cfRule type="cellIs" dxfId="291" priority="479" stopIfTrue="1" operator="equal">
      <formula>0</formula>
    </cfRule>
  </conditionalFormatting>
  <conditionalFormatting sqref="F198:G198">
    <cfRule type="cellIs" dxfId="290" priority="477" stopIfTrue="1" operator="equal">
      <formula>0</formula>
    </cfRule>
  </conditionalFormatting>
  <conditionalFormatting sqref="F199:G199">
    <cfRule type="cellIs" dxfId="289" priority="475" stopIfTrue="1" operator="equal">
      <formula>0</formula>
    </cfRule>
  </conditionalFormatting>
  <conditionalFormatting sqref="F200:G200">
    <cfRule type="cellIs" dxfId="288" priority="473" stopIfTrue="1" operator="equal">
      <formula>0</formula>
    </cfRule>
  </conditionalFormatting>
  <conditionalFormatting sqref="F201:G201">
    <cfRule type="cellIs" dxfId="287" priority="471" stopIfTrue="1" operator="equal">
      <formula>0</formula>
    </cfRule>
  </conditionalFormatting>
  <conditionalFormatting sqref="F202:G202">
    <cfRule type="cellIs" dxfId="286" priority="469" stopIfTrue="1" operator="equal">
      <formula>0</formula>
    </cfRule>
  </conditionalFormatting>
  <conditionalFormatting sqref="F203:G203">
    <cfRule type="cellIs" dxfId="285" priority="467" stopIfTrue="1" operator="equal">
      <formula>0</formula>
    </cfRule>
  </conditionalFormatting>
  <conditionalFormatting sqref="F204:G204">
    <cfRule type="cellIs" dxfId="284" priority="465" stopIfTrue="1" operator="equal">
      <formula>0</formula>
    </cfRule>
  </conditionalFormatting>
  <conditionalFormatting sqref="F205:G205">
    <cfRule type="cellIs" dxfId="283" priority="463" stopIfTrue="1" operator="equal">
      <formula>0</formula>
    </cfRule>
  </conditionalFormatting>
  <conditionalFormatting sqref="F206:G206">
    <cfRule type="cellIs" dxfId="282" priority="461" stopIfTrue="1" operator="equal">
      <formula>0</formula>
    </cfRule>
  </conditionalFormatting>
  <conditionalFormatting sqref="F207:G207">
    <cfRule type="cellIs" dxfId="281" priority="459" stopIfTrue="1" operator="equal">
      <formula>0</formula>
    </cfRule>
  </conditionalFormatting>
  <conditionalFormatting sqref="F208:G208">
    <cfRule type="cellIs" dxfId="280" priority="457" stopIfTrue="1" operator="equal">
      <formula>0</formula>
    </cfRule>
  </conditionalFormatting>
  <conditionalFormatting sqref="F209:G209">
    <cfRule type="cellIs" dxfId="279" priority="455" stopIfTrue="1" operator="equal">
      <formula>0</formula>
    </cfRule>
  </conditionalFormatting>
  <conditionalFormatting sqref="F210:G210">
    <cfRule type="cellIs" dxfId="278" priority="453" stopIfTrue="1" operator="equal">
      <formula>0</formula>
    </cfRule>
  </conditionalFormatting>
  <conditionalFormatting sqref="F211:G211">
    <cfRule type="cellIs" dxfId="277" priority="451" stopIfTrue="1" operator="equal">
      <formula>0</formula>
    </cfRule>
  </conditionalFormatting>
  <conditionalFormatting sqref="F212:G212">
    <cfRule type="cellIs" dxfId="276" priority="449" stopIfTrue="1" operator="equal">
      <formula>0</formula>
    </cfRule>
  </conditionalFormatting>
  <conditionalFormatting sqref="F213:G213">
    <cfRule type="cellIs" dxfId="275" priority="447" stopIfTrue="1" operator="equal">
      <formula>0</formula>
    </cfRule>
  </conditionalFormatting>
  <conditionalFormatting sqref="F214:G214">
    <cfRule type="cellIs" dxfId="274" priority="445" stopIfTrue="1" operator="equal">
      <formula>0</formula>
    </cfRule>
  </conditionalFormatting>
  <conditionalFormatting sqref="F215:G215">
    <cfRule type="cellIs" dxfId="273" priority="443" stopIfTrue="1" operator="equal">
      <formula>0</formula>
    </cfRule>
  </conditionalFormatting>
  <conditionalFormatting sqref="F216:G216">
    <cfRule type="cellIs" dxfId="272" priority="441" stopIfTrue="1" operator="equal">
      <formula>0</formula>
    </cfRule>
  </conditionalFormatting>
  <conditionalFormatting sqref="F217:G217">
    <cfRule type="cellIs" dxfId="271" priority="439" stopIfTrue="1" operator="equal">
      <formula>0</formula>
    </cfRule>
  </conditionalFormatting>
  <conditionalFormatting sqref="F218:G218">
    <cfRule type="cellIs" dxfId="270" priority="437" stopIfTrue="1" operator="equal">
      <formula>0</formula>
    </cfRule>
  </conditionalFormatting>
  <conditionalFormatting sqref="F219:G219">
    <cfRule type="cellIs" dxfId="269" priority="435" stopIfTrue="1" operator="equal">
      <formula>0</formula>
    </cfRule>
  </conditionalFormatting>
  <conditionalFormatting sqref="F220:G220">
    <cfRule type="cellIs" dxfId="268" priority="433" stopIfTrue="1" operator="equal">
      <formula>0</formula>
    </cfRule>
  </conditionalFormatting>
  <conditionalFormatting sqref="F221:G221">
    <cfRule type="cellIs" dxfId="267" priority="431" stopIfTrue="1" operator="equal">
      <formula>0</formula>
    </cfRule>
  </conditionalFormatting>
  <conditionalFormatting sqref="F222:G222">
    <cfRule type="cellIs" dxfId="266" priority="429" stopIfTrue="1" operator="equal">
      <formula>0</formula>
    </cfRule>
  </conditionalFormatting>
  <conditionalFormatting sqref="F223:G223">
    <cfRule type="cellIs" dxfId="265" priority="427" stopIfTrue="1" operator="equal">
      <formula>0</formula>
    </cfRule>
  </conditionalFormatting>
  <conditionalFormatting sqref="F224:G224">
    <cfRule type="cellIs" dxfId="264" priority="425" stopIfTrue="1" operator="equal">
      <formula>0</formula>
    </cfRule>
  </conditionalFormatting>
  <conditionalFormatting sqref="F225:G225">
    <cfRule type="cellIs" dxfId="263" priority="423" stopIfTrue="1" operator="equal">
      <formula>0</formula>
    </cfRule>
  </conditionalFormatting>
  <conditionalFormatting sqref="F226:G226">
    <cfRule type="cellIs" dxfId="262" priority="421" stopIfTrue="1" operator="equal">
      <formula>0</formula>
    </cfRule>
  </conditionalFormatting>
  <conditionalFormatting sqref="F227:G227">
    <cfRule type="cellIs" dxfId="261" priority="419" stopIfTrue="1" operator="equal">
      <formula>0</formula>
    </cfRule>
  </conditionalFormatting>
  <conditionalFormatting sqref="F228:G228">
    <cfRule type="cellIs" dxfId="260" priority="417" stopIfTrue="1" operator="equal">
      <formula>0</formula>
    </cfRule>
  </conditionalFormatting>
  <conditionalFormatting sqref="F229:G229">
    <cfRule type="cellIs" dxfId="259" priority="415" stopIfTrue="1" operator="equal">
      <formula>0</formula>
    </cfRule>
  </conditionalFormatting>
  <conditionalFormatting sqref="F230:G230">
    <cfRule type="cellIs" dxfId="258" priority="413" stopIfTrue="1" operator="equal">
      <formula>0</formula>
    </cfRule>
  </conditionalFormatting>
  <conditionalFormatting sqref="F231:G231">
    <cfRule type="cellIs" dxfId="257" priority="411" stopIfTrue="1" operator="equal">
      <formula>0</formula>
    </cfRule>
  </conditionalFormatting>
  <conditionalFormatting sqref="F232:G232">
    <cfRule type="cellIs" dxfId="256" priority="409" stopIfTrue="1" operator="equal">
      <formula>0</formula>
    </cfRule>
  </conditionalFormatting>
  <conditionalFormatting sqref="F233:G233">
    <cfRule type="cellIs" dxfId="255" priority="407" stopIfTrue="1" operator="equal">
      <formula>0</formula>
    </cfRule>
  </conditionalFormatting>
  <conditionalFormatting sqref="F234:G234">
    <cfRule type="cellIs" dxfId="254" priority="405" stopIfTrue="1" operator="equal">
      <formula>0</formula>
    </cfRule>
  </conditionalFormatting>
  <conditionalFormatting sqref="F235:G235">
    <cfRule type="cellIs" dxfId="253" priority="403" stopIfTrue="1" operator="equal">
      <formula>0</formula>
    </cfRule>
  </conditionalFormatting>
  <conditionalFormatting sqref="F236:G236">
    <cfRule type="cellIs" dxfId="252" priority="401" stopIfTrue="1" operator="equal">
      <formula>0</formula>
    </cfRule>
  </conditionalFormatting>
  <conditionalFormatting sqref="F237:G237">
    <cfRule type="cellIs" dxfId="251" priority="399" stopIfTrue="1" operator="equal">
      <formula>0</formula>
    </cfRule>
  </conditionalFormatting>
  <conditionalFormatting sqref="F238:G238">
    <cfRule type="cellIs" dxfId="250" priority="397" stopIfTrue="1" operator="equal">
      <formula>0</formula>
    </cfRule>
  </conditionalFormatting>
  <conditionalFormatting sqref="F239:G239">
    <cfRule type="cellIs" dxfId="249" priority="395" stopIfTrue="1" operator="equal">
      <formula>0</formula>
    </cfRule>
  </conditionalFormatting>
  <conditionalFormatting sqref="F240:G240">
    <cfRule type="cellIs" dxfId="248" priority="393" stopIfTrue="1" operator="equal">
      <formula>0</formula>
    </cfRule>
  </conditionalFormatting>
  <conditionalFormatting sqref="F241:G241">
    <cfRule type="cellIs" dxfId="247" priority="391" stopIfTrue="1" operator="equal">
      <formula>0</formula>
    </cfRule>
  </conditionalFormatting>
  <conditionalFormatting sqref="F242:G242">
    <cfRule type="cellIs" dxfId="246" priority="389" stopIfTrue="1" operator="equal">
      <formula>0</formula>
    </cfRule>
  </conditionalFormatting>
  <conditionalFormatting sqref="F243:G243">
    <cfRule type="cellIs" dxfId="245" priority="387" stopIfTrue="1" operator="equal">
      <formula>0</formula>
    </cfRule>
  </conditionalFormatting>
  <conditionalFormatting sqref="F244:G244">
    <cfRule type="cellIs" dxfId="244" priority="385" stopIfTrue="1" operator="equal">
      <formula>0</formula>
    </cfRule>
  </conditionalFormatting>
  <conditionalFormatting sqref="F245:G245">
    <cfRule type="cellIs" dxfId="243" priority="383" stopIfTrue="1" operator="equal">
      <formula>0</formula>
    </cfRule>
  </conditionalFormatting>
  <conditionalFormatting sqref="F246:G246">
    <cfRule type="cellIs" dxfId="242" priority="381" stopIfTrue="1" operator="equal">
      <formula>0</formula>
    </cfRule>
  </conditionalFormatting>
  <conditionalFormatting sqref="F247:G247">
    <cfRule type="cellIs" dxfId="241" priority="379" stopIfTrue="1" operator="equal">
      <formula>0</formula>
    </cfRule>
  </conditionalFormatting>
  <conditionalFormatting sqref="F248:G248">
    <cfRule type="cellIs" dxfId="240" priority="377" stopIfTrue="1" operator="equal">
      <formula>0</formula>
    </cfRule>
  </conditionalFormatting>
  <conditionalFormatting sqref="F249:G249">
    <cfRule type="cellIs" dxfId="239" priority="375" stopIfTrue="1" operator="equal">
      <formula>0</formula>
    </cfRule>
  </conditionalFormatting>
  <conditionalFormatting sqref="F250:G250">
    <cfRule type="cellIs" dxfId="238" priority="373" stopIfTrue="1" operator="equal">
      <formula>0</formula>
    </cfRule>
  </conditionalFormatting>
  <conditionalFormatting sqref="F251:G251">
    <cfRule type="cellIs" dxfId="237" priority="371" stopIfTrue="1" operator="equal">
      <formula>0</formula>
    </cfRule>
  </conditionalFormatting>
  <conditionalFormatting sqref="F252:G252">
    <cfRule type="cellIs" dxfId="236" priority="369" stopIfTrue="1" operator="equal">
      <formula>0</formula>
    </cfRule>
  </conditionalFormatting>
  <conditionalFormatting sqref="F253:G253">
    <cfRule type="cellIs" dxfId="235" priority="367" stopIfTrue="1" operator="equal">
      <formula>0</formula>
    </cfRule>
  </conditionalFormatting>
  <conditionalFormatting sqref="F254:G254">
    <cfRule type="cellIs" dxfId="234" priority="365" stopIfTrue="1" operator="equal">
      <formula>0</formula>
    </cfRule>
  </conditionalFormatting>
  <conditionalFormatting sqref="F255:G255">
    <cfRule type="cellIs" dxfId="233" priority="363" stopIfTrue="1" operator="equal">
      <formula>0</formula>
    </cfRule>
  </conditionalFormatting>
  <conditionalFormatting sqref="F256:G256">
    <cfRule type="cellIs" dxfId="232" priority="361" stopIfTrue="1" operator="equal">
      <formula>0</formula>
    </cfRule>
  </conditionalFormatting>
  <conditionalFormatting sqref="F257:G257">
    <cfRule type="cellIs" dxfId="231" priority="359" stopIfTrue="1" operator="equal">
      <formula>0</formula>
    </cfRule>
  </conditionalFormatting>
  <conditionalFormatting sqref="F258:G258">
    <cfRule type="cellIs" dxfId="230" priority="357" stopIfTrue="1" operator="equal">
      <formula>0</formula>
    </cfRule>
  </conditionalFormatting>
  <conditionalFormatting sqref="F259:G259">
    <cfRule type="cellIs" dxfId="229" priority="355" stopIfTrue="1" operator="equal">
      <formula>0</formula>
    </cfRule>
  </conditionalFormatting>
  <conditionalFormatting sqref="F260:G260">
    <cfRule type="cellIs" dxfId="228" priority="353" stopIfTrue="1" operator="equal">
      <formula>0</formula>
    </cfRule>
  </conditionalFormatting>
  <conditionalFormatting sqref="F261:G261">
    <cfRule type="cellIs" dxfId="227" priority="351" stopIfTrue="1" operator="equal">
      <formula>0</formula>
    </cfRule>
  </conditionalFormatting>
  <conditionalFormatting sqref="F262:G262">
    <cfRule type="cellIs" dxfId="226" priority="349" stopIfTrue="1" operator="equal">
      <formula>0</formula>
    </cfRule>
  </conditionalFormatting>
  <conditionalFormatting sqref="F263:G263">
    <cfRule type="cellIs" dxfId="225" priority="347" stopIfTrue="1" operator="equal">
      <formula>0</formula>
    </cfRule>
  </conditionalFormatting>
  <conditionalFormatting sqref="F264:G264">
    <cfRule type="cellIs" dxfId="224" priority="345" stopIfTrue="1" operator="equal">
      <formula>0</formula>
    </cfRule>
  </conditionalFormatting>
  <conditionalFormatting sqref="F265:G265">
    <cfRule type="cellIs" dxfId="223" priority="343" stopIfTrue="1" operator="equal">
      <formula>0</formula>
    </cfRule>
  </conditionalFormatting>
  <conditionalFormatting sqref="F266:G266">
    <cfRule type="cellIs" dxfId="222" priority="341" stopIfTrue="1" operator="equal">
      <formula>0</formula>
    </cfRule>
  </conditionalFormatting>
  <conditionalFormatting sqref="F267:G267">
    <cfRule type="cellIs" dxfId="221" priority="339" stopIfTrue="1" operator="equal">
      <formula>0</formula>
    </cfRule>
  </conditionalFormatting>
  <conditionalFormatting sqref="F268:G268">
    <cfRule type="cellIs" dxfId="220" priority="337" stopIfTrue="1" operator="equal">
      <formula>0</formula>
    </cfRule>
  </conditionalFormatting>
  <conditionalFormatting sqref="F269:G269">
    <cfRule type="cellIs" dxfId="219" priority="335" stopIfTrue="1" operator="equal">
      <formula>0</formula>
    </cfRule>
  </conditionalFormatting>
  <conditionalFormatting sqref="F270:G270">
    <cfRule type="cellIs" dxfId="218" priority="333" stopIfTrue="1" operator="equal">
      <formula>0</formula>
    </cfRule>
  </conditionalFormatting>
  <conditionalFormatting sqref="F271:G271">
    <cfRule type="cellIs" dxfId="217" priority="331" stopIfTrue="1" operator="equal">
      <formula>0</formula>
    </cfRule>
  </conditionalFormatting>
  <conditionalFormatting sqref="F272:G272">
    <cfRule type="cellIs" dxfId="216" priority="329" stopIfTrue="1" operator="equal">
      <formula>0</formula>
    </cfRule>
  </conditionalFormatting>
  <conditionalFormatting sqref="F273:G273">
    <cfRule type="cellIs" dxfId="215" priority="327" stopIfTrue="1" operator="equal">
      <formula>0</formula>
    </cfRule>
  </conditionalFormatting>
  <conditionalFormatting sqref="F274:G274">
    <cfRule type="cellIs" dxfId="214" priority="325" stopIfTrue="1" operator="equal">
      <formula>0</formula>
    </cfRule>
  </conditionalFormatting>
  <conditionalFormatting sqref="F275:G275">
    <cfRule type="cellIs" dxfId="213" priority="323" stopIfTrue="1" operator="equal">
      <formula>0</formula>
    </cfRule>
  </conditionalFormatting>
  <conditionalFormatting sqref="F276:G276">
    <cfRule type="cellIs" dxfId="212" priority="321" stopIfTrue="1" operator="equal">
      <formula>0</formula>
    </cfRule>
  </conditionalFormatting>
  <conditionalFormatting sqref="F277:G277">
    <cfRule type="cellIs" dxfId="211" priority="319" stopIfTrue="1" operator="equal">
      <formula>0</formula>
    </cfRule>
  </conditionalFormatting>
  <conditionalFormatting sqref="F278:G278">
    <cfRule type="cellIs" dxfId="210" priority="317" stopIfTrue="1" operator="equal">
      <formula>0</formula>
    </cfRule>
  </conditionalFormatting>
  <conditionalFormatting sqref="F279:G279">
    <cfRule type="cellIs" dxfId="209" priority="315" stopIfTrue="1" operator="equal">
      <formula>0</formula>
    </cfRule>
  </conditionalFormatting>
  <conditionalFormatting sqref="F280:G280">
    <cfRule type="cellIs" dxfId="208" priority="313" stopIfTrue="1" operator="equal">
      <formula>0</formula>
    </cfRule>
  </conditionalFormatting>
  <conditionalFormatting sqref="F281:G281">
    <cfRule type="cellIs" dxfId="207" priority="311" stopIfTrue="1" operator="equal">
      <formula>0</formula>
    </cfRule>
  </conditionalFormatting>
  <conditionalFormatting sqref="F282:G282">
    <cfRule type="cellIs" dxfId="206" priority="309" stopIfTrue="1" operator="equal">
      <formula>0</formula>
    </cfRule>
  </conditionalFormatting>
  <conditionalFormatting sqref="F283:G283">
    <cfRule type="cellIs" dxfId="205" priority="307" stopIfTrue="1" operator="equal">
      <formula>0</formula>
    </cfRule>
  </conditionalFormatting>
  <conditionalFormatting sqref="F284:G284">
    <cfRule type="cellIs" dxfId="204" priority="305" stopIfTrue="1" operator="equal">
      <formula>0</formula>
    </cfRule>
  </conditionalFormatting>
  <conditionalFormatting sqref="F285:G285">
    <cfRule type="cellIs" dxfId="203" priority="303" stopIfTrue="1" operator="equal">
      <formula>0</formula>
    </cfRule>
  </conditionalFormatting>
  <conditionalFormatting sqref="F286:G286">
    <cfRule type="cellIs" dxfId="202" priority="301" stopIfTrue="1" operator="equal">
      <formula>0</formula>
    </cfRule>
  </conditionalFormatting>
  <conditionalFormatting sqref="F287:G287">
    <cfRule type="cellIs" dxfId="201" priority="299" stopIfTrue="1" operator="equal">
      <formula>0</formula>
    </cfRule>
  </conditionalFormatting>
  <conditionalFormatting sqref="F288:G288">
    <cfRule type="cellIs" dxfId="200" priority="297" stopIfTrue="1" operator="equal">
      <formula>0</formula>
    </cfRule>
  </conditionalFormatting>
  <conditionalFormatting sqref="F289:G289">
    <cfRule type="cellIs" dxfId="199" priority="295" stopIfTrue="1" operator="equal">
      <formula>0</formula>
    </cfRule>
  </conditionalFormatting>
  <conditionalFormatting sqref="F290:G290">
    <cfRule type="cellIs" dxfId="198" priority="293" stopIfTrue="1" operator="equal">
      <formula>0</formula>
    </cfRule>
  </conditionalFormatting>
  <conditionalFormatting sqref="F291:G291">
    <cfRule type="cellIs" dxfId="197" priority="291" stopIfTrue="1" operator="equal">
      <formula>0</formula>
    </cfRule>
  </conditionalFormatting>
  <conditionalFormatting sqref="F292:G292">
    <cfRule type="cellIs" dxfId="196" priority="289" stopIfTrue="1" operator="equal">
      <formula>0</formula>
    </cfRule>
  </conditionalFormatting>
  <conditionalFormatting sqref="F293:G293">
    <cfRule type="cellIs" dxfId="195" priority="287" stopIfTrue="1" operator="equal">
      <formula>0</formula>
    </cfRule>
  </conditionalFormatting>
  <conditionalFormatting sqref="F294:G294">
    <cfRule type="cellIs" dxfId="194" priority="285" stopIfTrue="1" operator="equal">
      <formula>0</formula>
    </cfRule>
  </conditionalFormatting>
  <conditionalFormatting sqref="F295:G295">
    <cfRule type="cellIs" dxfId="193" priority="283" stopIfTrue="1" operator="equal">
      <formula>0</formula>
    </cfRule>
  </conditionalFormatting>
  <conditionalFormatting sqref="F296:G296">
    <cfRule type="cellIs" dxfId="192" priority="281" stopIfTrue="1" operator="equal">
      <formula>0</formula>
    </cfRule>
  </conditionalFormatting>
  <conditionalFormatting sqref="F297:G297">
    <cfRule type="cellIs" dxfId="191" priority="279" stopIfTrue="1" operator="equal">
      <formula>0</formula>
    </cfRule>
  </conditionalFormatting>
  <conditionalFormatting sqref="F298:G298">
    <cfRule type="cellIs" dxfId="190" priority="277" stopIfTrue="1" operator="equal">
      <formula>0</formula>
    </cfRule>
  </conditionalFormatting>
  <conditionalFormatting sqref="F299:G299">
    <cfRule type="cellIs" dxfId="189" priority="275" stopIfTrue="1" operator="equal">
      <formula>0</formula>
    </cfRule>
  </conditionalFormatting>
  <conditionalFormatting sqref="F300:G300">
    <cfRule type="cellIs" dxfId="188" priority="273" stopIfTrue="1" operator="equal">
      <formula>0</formula>
    </cfRule>
  </conditionalFormatting>
  <conditionalFormatting sqref="F301:G301">
    <cfRule type="cellIs" dxfId="187" priority="271" stopIfTrue="1" operator="equal">
      <formula>0</formula>
    </cfRule>
  </conditionalFormatting>
  <conditionalFormatting sqref="F302:G302">
    <cfRule type="cellIs" dxfId="186" priority="269" stopIfTrue="1" operator="equal">
      <formula>0</formula>
    </cfRule>
  </conditionalFormatting>
  <conditionalFormatting sqref="F303:G303">
    <cfRule type="cellIs" dxfId="185" priority="267" stopIfTrue="1" operator="equal">
      <formula>0</formula>
    </cfRule>
  </conditionalFormatting>
  <conditionalFormatting sqref="F304:G304">
    <cfRule type="cellIs" dxfId="184" priority="265" stopIfTrue="1" operator="equal">
      <formula>0</formula>
    </cfRule>
  </conditionalFormatting>
  <conditionalFormatting sqref="F305:G305">
    <cfRule type="cellIs" dxfId="183" priority="263" stopIfTrue="1" operator="equal">
      <formula>0</formula>
    </cfRule>
  </conditionalFormatting>
  <conditionalFormatting sqref="F306:G306">
    <cfRule type="cellIs" dxfId="182" priority="261" stopIfTrue="1" operator="equal">
      <formula>0</formula>
    </cfRule>
  </conditionalFormatting>
  <conditionalFormatting sqref="F307:G307">
    <cfRule type="cellIs" dxfId="181" priority="259" stopIfTrue="1" operator="equal">
      <formula>0</formula>
    </cfRule>
  </conditionalFormatting>
  <conditionalFormatting sqref="F308:G308">
    <cfRule type="cellIs" dxfId="180" priority="257" stopIfTrue="1" operator="equal">
      <formula>0</formula>
    </cfRule>
  </conditionalFormatting>
  <conditionalFormatting sqref="F309:G309">
    <cfRule type="cellIs" dxfId="179" priority="255" stopIfTrue="1" operator="equal">
      <formula>0</formula>
    </cfRule>
  </conditionalFormatting>
  <conditionalFormatting sqref="F310:G310">
    <cfRule type="cellIs" dxfId="178" priority="253" stopIfTrue="1" operator="equal">
      <formula>0</formula>
    </cfRule>
  </conditionalFormatting>
  <conditionalFormatting sqref="F311:G311">
    <cfRule type="cellIs" dxfId="177" priority="251" stopIfTrue="1" operator="equal">
      <formula>0</formula>
    </cfRule>
  </conditionalFormatting>
  <conditionalFormatting sqref="F312:G312">
    <cfRule type="cellIs" dxfId="176" priority="249" stopIfTrue="1" operator="equal">
      <formula>0</formula>
    </cfRule>
  </conditionalFormatting>
  <conditionalFormatting sqref="F313:G313">
    <cfRule type="cellIs" dxfId="175" priority="247" stopIfTrue="1" operator="equal">
      <formula>0</formula>
    </cfRule>
  </conditionalFormatting>
  <conditionalFormatting sqref="F314:G314">
    <cfRule type="cellIs" dxfId="174" priority="245" stopIfTrue="1" operator="equal">
      <formula>0</formula>
    </cfRule>
  </conditionalFormatting>
  <conditionalFormatting sqref="F315:G315">
    <cfRule type="cellIs" dxfId="173" priority="243" stopIfTrue="1" operator="equal">
      <formula>0</formula>
    </cfRule>
  </conditionalFormatting>
  <conditionalFormatting sqref="F316:G316">
    <cfRule type="cellIs" dxfId="172" priority="241" stopIfTrue="1" operator="equal">
      <formula>0</formula>
    </cfRule>
  </conditionalFormatting>
  <conditionalFormatting sqref="F317:G317">
    <cfRule type="cellIs" dxfId="171" priority="239" stopIfTrue="1" operator="equal">
      <formula>0</formula>
    </cfRule>
  </conditionalFormatting>
  <conditionalFormatting sqref="F318:G318">
    <cfRule type="cellIs" dxfId="170" priority="237" stopIfTrue="1" operator="equal">
      <formula>0</formula>
    </cfRule>
  </conditionalFormatting>
  <conditionalFormatting sqref="F319:G319">
    <cfRule type="cellIs" dxfId="169" priority="235" stopIfTrue="1" operator="equal">
      <formula>0</formula>
    </cfRule>
  </conditionalFormatting>
  <conditionalFormatting sqref="F320:G320">
    <cfRule type="cellIs" dxfId="168" priority="233" stopIfTrue="1" operator="equal">
      <formula>0</formula>
    </cfRule>
  </conditionalFormatting>
  <conditionalFormatting sqref="F321:G321">
    <cfRule type="cellIs" dxfId="167" priority="231" stopIfTrue="1" operator="equal">
      <formula>0</formula>
    </cfRule>
  </conditionalFormatting>
  <conditionalFormatting sqref="F322:G322">
    <cfRule type="cellIs" dxfId="166" priority="229" stopIfTrue="1" operator="equal">
      <formula>0</formula>
    </cfRule>
  </conditionalFormatting>
  <conditionalFormatting sqref="F323:G323">
    <cfRule type="cellIs" dxfId="165" priority="227" stopIfTrue="1" operator="equal">
      <formula>0</formula>
    </cfRule>
  </conditionalFormatting>
  <conditionalFormatting sqref="F324:G324">
    <cfRule type="cellIs" dxfId="164" priority="225" stopIfTrue="1" operator="equal">
      <formula>0</formula>
    </cfRule>
  </conditionalFormatting>
  <conditionalFormatting sqref="F325:G325">
    <cfRule type="cellIs" dxfId="163" priority="223" stopIfTrue="1" operator="equal">
      <formula>0</formula>
    </cfRule>
  </conditionalFormatting>
  <conditionalFormatting sqref="F326:G326">
    <cfRule type="cellIs" dxfId="162" priority="221" stopIfTrue="1" operator="equal">
      <formula>0</formula>
    </cfRule>
  </conditionalFormatting>
  <conditionalFormatting sqref="F327:G327">
    <cfRule type="cellIs" dxfId="161" priority="219" stopIfTrue="1" operator="equal">
      <formula>0</formula>
    </cfRule>
  </conditionalFormatting>
  <conditionalFormatting sqref="F328:G328">
    <cfRule type="cellIs" dxfId="160" priority="217" stopIfTrue="1" operator="equal">
      <formula>0</formula>
    </cfRule>
  </conditionalFormatting>
  <conditionalFormatting sqref="F329:G329">
    <cfRule type="cellIs" dxfId="159" priority="215" stopIfTrue="1" operator="equal">
      <formula>0</formula>
    </cfRule>
  </conditionalFormatting>
  <conditionalFormatting sqref="F330:G330">
    <cfRule type="cellIs" dxfId="158" priority="213" stopIfTrue="1" operator="equal">
      <formula>0</formula>
    </cfRule>
  </conditionalFormatting>
  <conditionalFormatting sqref="F331:G331">
    <cfRule type="cellIs" dxfId="157" priority="211" stopIfTrue="1" operator="equal">
      <formula>0</formula>
    </cfRule>
  </conditionalFormatting>
  <conditionalFormatting sqref="F332:G332">
    <cfRule type="cellIs" dxfId="156" priority="209" stopIfTrue="1" operator="equal">
      <formula>0</formula>
    </cfRule>
  </conditionalFormatting>
  <conditionalFormatting sqref="F333:G333">
    <cfRule type="cellIs" dxfId="155" priority="207" stopIfTrue="1" operator="equal">
      <formula>0</formula>
    </cfRule>
  </conditionalFormatting>
  <conditionalFormatting sqref="F334:G334">
    <cfRule type="cellIs" dxfId="154" priority="205" stopIfTrue="1" operator="equal">
      <formula>0</formula>
    </cfRule>
  </conditionalFormatting>
  <conditionalFormatting sqref="F335:G335">
    <cfRule type="cellIs" dxfId="153" priority="203" stopIfTrue="1" operator="equal">
      <formula>0</formula>
    </cfRule>
  </conditionalFormatting>
  <conditionalFormatting sqref="F336:G336">
    <cfRule type="cellIs" dxfId="152" priority="201" stopIfTrue="1" operator="equal">
      <formula>0</formula>
    </cfRule>
  </conditionalFormatting>
  <conditionalFormatting sqref="F337:G337">
    <cfRule type="cellIs" dxfId="151" priority="199" stopIfTrue="1" operator="equal">
      <formula>0</formula>
    </cfRule>
  </conditionalFormatting>
  <conditionalFormatting sqref="F338:G338">
    <cfRule type="cellIs" dxfId="150" priority="197" stopIfTrue="1" operator="equal">
      <formula>0</formula>
    </cfRule>
  </conditionalFormatting>
  <conditionalFormatting sqref="F339:G339">
    <cfRule type="cellIs" dxfId="149" priority="195" stopIfTrue="1" operator="equal">
      <formula>0</formula>
    </cfRule>
  </conditionalFormatting>
  <conditionalFormatting sqref="F340:G340">
    <cfRule type="cellIs" dxfId="148" priority="193" stopIfTrue="1" operator="equal">
      <formula>0</formula>
    </cfRule>
  </conditionalFormatting>
  <conditionalFormatting sqref="F341:G341">
    <cfRule type="cellIs" dxfId="147" priority="191" stopIfTrue="1" operator="equal">
      <formula>0</formula>
    </cfRule>
  </conditionalFormatting>
  <conditionalFormatting sqref="F342:G342">
    <cfRule type="cellIs" dxfId="146" priority="189" stopIfTrue="1" operator="equal">
      <formula>0</formula>
    </cfRule>
  </conditionalFormatting>
  <conditionalFormatting sqref="F343:G343">
    <cfRule type="cellIs" dxfId="145" priority="187" stopIfTrue="1" operator="equal">
      <formula>0</formula>
    </cfRule>
  </conditionalFormatting>
  <conditionalFormatting sqref="F344:G344">
    <cfRule type="cellIs" dxfId="144" priority="185" stopIfTrue="1" operator="equal">
      <formula>0</formula>
    </cfRule>
  </conditionalFormatting>
  <conditionalFormatting sqref="F345:G345">
    <cfRule type="cellIs" dxfId="143" priority="183" stopIfTrue="1" operator="equal">
      <formula>0</formula>
    </cfRule>
  </conditionalFormatting>
  <conditionalFormatting sqref="F346:G346">
    <cfRule type="cellIs" dxfId="142" priority="181" stopIfTrue="1" operator="equal">
      <formula>0</formula>
    </cfRule>
  </conditionalFormatting>
  <conditionalFormatting sqref="F347:G347">
    <cfRule type="cellIs" dxfId="141" priority="179" stopIfTrue="1" operator="equal">
      <formula>0</formula>
    </cfRule>
  </conditionalFormatting>
  <conditionalFormatting sqref="F348:G348">
    <cfRule type="cellIs" dxfId="140" priority="177" stopIfTrue="1" operator="equal">
      <formula>0</formula>
    </cfRule>
  </conditionalFormatting>
  <conditionalFormatting sqref="F349:G349">
    <cfRule type="cellIs" dxfId="139" priority="175" stopIfTrue="1" operator="equal">
      <formula>0</formula>
    </cfRule>
  </conditionalFormatting>
  <conditionalFormatting sqref="F350:G350">
    <cfRule type="cellIs" dxfId="138" priority="173" stopIfTrue="1" operator="equal">
      <formula>0</formula>
    </cfRule>
  </conditionalFormatting>
  <conditionalFormatting sqref="F351:G351">
    <cfRule type="cellIs" dxfId="137" priority="171" stopIfTrue="1" operator="equal">
      <formula>0</formula>
    </cfRule>
  </conditionalFormatting>
  <conditionalFormatting sqref="F352:G352">
    <cfRule type="cellIs" dxfId="136" priority="169" stopIfTrue="1" operator="equal">
      <formula>0</formula>
    </cfRule>
  </conditionalFormatting>
  <conditionalFormatting sqref="F353:G353">
    <cfRule type="cellIs" dxfId="135" priority="167" stopIfTrue="1" operator="equal">
      <formula>0</formula>
    </cfRule>
  </conditionalFormatting>
  <conditionalFormatting sqref="F354:G354">
    <cfRule type="cellIs" dxfId="134" priority="165" stopIfTrue="1" operator="equal">
      <formula>0</formula>
    </cfRule>
  </conditionalFormatting>
  <conditionalFormatting sqref="F355:G355">
    <cfRule type="cellIs" dxfId="133" priority="163" stopIfTrue="1" operator="equal">
      <formula>0</formula>
    </cfRule>
  </conditionalFormatting>
  <conditionalFormatting sqref="F356:G356">
    <cfRule type="cellIs" dxfId="132" priority="161" stopIfTrue="1" operator="equal">
      <formula>0</formula>
    </cfRule>
  </conditionalFormatting>
  <conditionalFormatting sqref="F357:G357">
    <cfRule type="cellIs" dxfId="131" priority="159" stopIfTrue="1" operator="equal">
      <formula>0</formula>
    </cfRule>
  </conditionalFormatting>
  <conditionalFormatting sqref="F358:G358">
    <cfRule type="cellIs" dxfId="130" priority="157" stopIfTrue="1" operator="equal">
      <formula>0</formula>
    </cfRule>
  </conditionalFormatting>
  <conditionalFormatting sqref="F359:G359">
    <cfRule type="cellIs" dxfId="129" priority="155" stopIfTrue="1" operator="equal">
      <formula>0</formula>
    </cfRule>
  </conditionalFormatting>
  <conditionalFormatting sqref="F360:G360">
    <cfRule type="cellIs" dxfId="128" priority="153" stopIfTrue="1" operator="equal">
      <formula>0</formula>
    </cfRule>
  </conditionalFormatting>
  <conditionalFormatting sqref="F361:G361">
    <cfRule type="cellIs" dxfId="127" priority="151" stopIfTrue="1" operator="equal">
      <formula>0</formula>
    </cfRule>
  </conditionalFormatting>
  <conditionalFormatting sqref="F362:G362">
    <cfRule type="cellIs" dxfId="126" priority="149" stopIfTrue="1" operator="equal">
      <formula>0</formula>
    </cfRule>
  </conditionalFormatting>
  <conditionalFormatting sqref="F363:G363">
    <cfRule type="cellIs" dxfId="125" priority="147" stopIfTrue="1" operator="equal">
      <formula>0</formula>
    </cfRule>
  </conditionalFormatting>
  <conditionalFormatting sqref="F364:G364">
    <cfRule type="cellIs" dxfId="124" priority="145" stopIfTrue="1" operator="equal">
      <formula>0</formula>
    </cfRule>
  </conditionalFormatting>
  <conditionalFormatting sqref="F365:G365">
    <cfRule type="cellIs" dxfId="123" priority="143" stopIfTrue="1" operator="equal">
      <formula>0</formula>
    </cfRule>
  </conditionalFormatting>
  <conditionalFormatting sqref="F366:G366">
    <cfRule type="cellIs" dxfId="122" priority="141" stopIfTrue="1" operator="equal">
      <formula>0</formula>
    </cfRule>
  </conditionalFormatting>
  <conditionalFormatting sqref="F367:G367">
    <cfRule type="cellIs" dxfId="121" priority="139" stopIfTrue="1" operator="equal">
      <formula>0</formula>
    </cfRule>
  </conditionalFormatting>
  <conditionalFormatting sqref="F368:G368">
    <cfRule type="cellIs" dxfId="120" priority="137" stopIfTrue="1" operator="equal">
      <formula>0</formula>
    </cfRule>
  </conditionalFormatting>
  <conditionalFormatting sqref="F369:G369">
    <cfRule type="cellIs" dxfId="119" priority="135" stopIfTrue="1" operator="equal">
      <formula>0</formula>
    </cfRule>
  </conditionalFormatting>
  <conditionalFormatting sqref="F370:G370">
    <cfRule type="cellIs" dxfId="118" priority="133" stopIfTrue="1" operator="equal">
      <formula>0</formula>
    </cfRule>
  </conditionalFormatting>
  <conditionalFormatting sqref="F371:G371">
    <cfRule type="cellIs" dxfId="117" priority="131" stopIfTrue="1" operator="equal">
      <formula>0</formula>
    </cfRule>
  </conditionalFormatting>
  <conditionalFormatting sqref="F372:G372">
    <cfRule type="cellIs" dxfId="116" priority="129" stopIfTrue="1" operator="equal">
      <formula>0</formula>
    </cfRule>
  </conditionalFormatting>
  <conditionalFormatting sqref="F373:G373">
    <cfRule type="cellIs" dxfId="115" priority="127" stopIfTrue="1" operator="equal">
      <formula>0</formula>
    </cfRule>
  </conditionalFormatting>
  <conditionalFormatting sqref="F374:G374">
    <cfRule type="cellIs" dxfId="114" priority="125" stopIfTrue="1" operator="equal">
      <formula>0</formula>
    </cfRule>
  </conditionalFormatting>
  <conditionalFormatting sqref="F375:G375">
    <cfRule type="cellIs" dxfId="113" priority="123" stopIfTrue="1" operator="equal">
      <formula>0</formula>
    </cfRule>
  </conditionalFormatting>
  <conditionalFormatting sqref="F376:G376">
    <cfRule type="cellIs" dxfId="112" priority="121" stopIfTrue="1" operator="equal">
      <formula>0</formula>
    </cfRule>
  </conditionalFormatting>
  <conditionalFormatting sqref="F377:G377">
    <cfRule type="cellIs" dxfId="111" priority="119" stopIfTrue="1" operator="equal">
      <formula>0</formula>
    </cfRule>
  </conditionalFormatting>
  <conditionalFormatting sqref="F378:G378">
    <cfRule type="cellIs" dxfId="110" priority="117" stopIfTrue="1" operator="equal">
      <formula>0</formula>
    </cfRule>
  </conditionalFormatting>
  <conditionalFormatting sqref="F379:G379">
    <cfRule type="cellIs" dxfId="109" priority="115" stopIfTrue="1" operator="equal">
      <formula>0</formula>
    </cfRule>
  </conditionalFormatting>
  <conditionalFormatting sqref="F380:G380">
    <cfRule type="cellIs" dxfId="108" priority="113" stopIfTrue="1" operator="equal">
      <formula>0</formula>
    </cfRule>
  </conditionalFormatting>
  <conditionalFormatting sqref="F381:G381">
    <cfRule type="cellIs" dxfId="107" priority="111" stopIfTrue="1" operator="equal">
      <formula>0</formula>
    </cfRule>
  </conditionalFormatting>
  <conditionalFormatting sqref="F382:G382">
    <cfRule type="cellIs" dxfId="106" priority="109" stopIfTrue="1" operator="equal">
      <formula>0</formula>
    </cfRule>
  </conditionalFormatting>
  <conditionalFormatting sqref="F383:G383">
    <cfRule type="cellIs" dxfId="105" priority="107" stopIfTrue="1" operator="equal">
      <formula>0</formula>
    </cfRule>
  </conditionalFormatting>
  <conditionalFormatting sqref="F384:G384">
    <cfRule type="cellIs" dxfId="104" priority="105" stopIfTrue="1" operator="equal">
      <formula>0</formula>
    </cfRule>
  </conditionalFormatting>
  <conditionalFormatting sqref="F385:G385">
    <cfRule type="cellIs" dxfId="103" priority="103" stopIfTrue="1" operator="equal">
      <formula>0</formula>
    </cfRule>
  </conditionalFormatting>
  <conditionalFormatting sqref="F386:G386">
    <cfRule type="cellIs" dxfId="102" priority="101" stopIfTrue="1" operator="equal">
      <formula>0</formula>
    </cfRule>
  </conditionalFormatting>
  <conditionalFormatting sqref="G15">
    <cfRule type="cellIs" dxfId="101" priority="100" stopIfTrue="1" operator="equal">
      <formula>0</formula>
    </cfRule>
  </conditionalFormatting>
  <conditionalFormatting sqref="G49">
    <cfRule type="cellIs" dxfId="100" priority="99" stopIfTrue="1" operator="equal">
      <formula>0</formula>
    </cfRule>
  </conditionalFormatting>
  <conditionalFormatting sqref="G58">
    <cfRule type="cellIs" dxfId="99" priority="98" stopIfTrue="1" operator="equal">
      <formula>0</formula>
    </cfRule>
  </conditionalFormatting>
  <conditionalFormatting sqref="G65">
    <cfRule type="cellIs" dxfId="98" priority="97" stopIfTrue="1" operator="equal">
      <formula>0</formula>
    </cfRule>
  </conditionalFormatting>
  <conditionalFormatting sqref="G72">
    <cfRule type="cellIs" dxfId="97" priority="96" stopIfTrue="1" operator="equal">
      <formula>0</formula>
    </cfRule>
  </conditionalFormatting>
  <conditionalFormatting sqref="G79">
    <cfRule type="cellIs" dxfId="96" priority="95" stopIfTrue="1" operator="equal">
      <formula>0</formula>
    </cfRule>
  </conditionalFormatting>
  <conditionalFormatting sqref="G84">
    <cfRule type="cellIs" dxfId="95" priority="94" stopIfTrue="1" operator="equal">
      <formula>0</formula>
    </cfRule>
  </conditionalFormatting>
  <conditionalFormatting sqref="G88">
    <cfRule type="cellIs" dxfId="94" priority="93" stopIfTrue="1" operator="equal">
      <formula>0</formula>
    </cfRule>
  </conditionalFormatting>
  <conditionalFormatting sqref="G97">
    <cfRule type="cellIs" dxfId="93" priority="92" stopIfTrue="1" operator="equal">
      <formula>0</formula>
    </cfRule>
  </conditionalFormatting>
  <conditionalFormatting sqref="G107">
    <cfRule type="cellIs" dxfId="92" priority="91" stopIfTrue="1" operator="equal">
      <formula>0</formula>
    </cfRule>
  </conditionalFormatting>
  <conditionalFormatting sqref="G111">
    <cfRule type="cellIs" dxfId="91" priority="90" stopIfTrue="1" operator="equal">
      <formula>0</formula>
    </cfRule>
  </conditionalFormatting>
  <conditionalFormatting sqref="G114">
    <cfRule type="cellIs" dxfId="90" priority="89" stopIfTrue="1" operator="equal">
      <formula>0</formula>
    </cfRule>
  </conditionalFormatting>
  <conditionalFormatting sqref="G117">
    <cfRule type="cellIs" dxfId="89" priority="88" stopIfTrue="1" operator="equal">
      <formula>0</formula>
    </cfRule>
  </conditionalFormatting>
  <conditionalFormatting sqref="G124">
    <cfRule type="cellIs" dxfId="88" priority="87" stopIfTrue="1" operator="equal">
      <formula>0</formula>
    </cfRule>
  </conditionalFormatting>
  <conditionalFormatting sqref="G130">
    <cfRule type="cellIs" dxfId="87" priority="86" stopIfTrue="1" operator="equal">
      <formula>0</formula>
    </cfRule>
  </conditionalFormatting>
  <conditionalFormatting sqref="G137">
    <cfRule type="cellIs" dxfId="86" priority="85" stopIfTrue="1" operator="equal">
      <formula>0</formula>
    </cfRule>
  </conditionalFormatting>
  <conditionalFormatting sqref="G145">
    <cfRule type="cellIs" dxfId="85" priority="84" stopIfTrue="1" operator="equal">
      <formula>0</formula>
    </cfRule>
  </conditionalFormatting>
  <conditionalFormatting sqref="G150">
    <cfRule type="cellIs" dxfId="84" priority="83" stopIfTrue="1" operator="equal">
      <formula>0</formula>
    </cfRule>
  </conditionalFormatting>
  <conditionalFormatting sqref="G154">
    <cfRule type="cellIs" dxfId="83" priority="82" stopIfTrue="1" operator="equal">
      <formula>0</formula>
    </cfRule>
  </conditionalFormatting>
  <conditionalFormatting sqref="G174">
    <cfRule type="cellIs" dxfId="82" priority="81" stopIfTrue="1" operator="equal">
      <formula>0</formula>
    </cfRule>
  </conditionalFormatting>
  <conditionalFormatting sqref="G181">
    <cfRule type="cellIs" dxfId="81" priority="80" stopIfTrue="1" operator="equal">
      <formula>0</formula>
    </cfRule>
  </conditionalFormatting>
  <conditionalFormatting sqref="G185">
    <cfRule type="cellIs" dxfId="80" priority="79" stopIfTrue="1" operator="equal">
      <formula>0</formula>
    </cfRule>
  </conditionalFormatting>
  <conditionalFormatting sqref="G199">
    <cfRule type="cellIs" dxfId="79" priority="78" stopIfTrue="1" operator="equal">
      <formula>0</formula>
    </cfRule>
  </conditionalFormatting>
  <conditionalFormatting sqref="G209">
    <cfRule type="cellIs" dxfId="78" priority="77" stopIfTrue="1" operator="equal">
      <formula>0</formula>
    </cfRule>
  </conditionalFormatting>
  <conditionalFormatting sqref="G216">
    <cfRule type="cellIs" dxfId="77" priority="76" stopIfTrue="1" operator="equal">
      <formula>0</formula>
    </cfRule>
  </conditionalFormatting>
  <conditionalFormatting sqref="G220">
    <cfRule type="cellIs" dxfId="76" priority="75" stopIfTrue="1" operator="equal">
      <formula>0</formula>
    </cfRule>
  </conditionalFormatting>
  <conditionalFormatting sqref="G224">
    <cfRule type="cellIs" dxfId="75" priority="74" stopIfTrue="1" operator="equal">
      <formula>0</formula>
    </cfRule>
  </conditionalFormatting>
  <conditionalFormatting sqref="G239">
    <cfRule type="cellIs" dxfId="74" priority="73" stopIfTrue="1" operator="equal">
      <formula>0</formula>
    </cfRule>
  </conditionalFormatting>
  <conditionalFormatting sqref="G254">
    <cfRule type="cellIs" dxfId="73" priority="72" stopIfTrue="1" operator="equal">
      <formula>0</formula>
    </cfRule>
  </conditionalFormatting>
  <conditionalFormatting sqref="G258">
    <cfRule type="cellIs" dxfId="72" priority="71" stopIfTrue="1" operator="equal">
      <formula>0</formula>
    </cfRule>
  </conditionalFormatting>
  <conditionalFormatting sqref="G267">
    <cfRule type="cellIs" dxfId="71" priority="70" stopIfTrue="1" operator="equal">
      <formula>0</formula>
    </cfRule>
  </conditionalFormatting>
  <conditionalFormatting sqref="G274">
    <cfRule type="cellIs" dxfId="70" priority="69" stopIfTrue="1" operator="equal">
      <formula>0</formula>
    </cfRule>
  </conditionalFormatting>
  <conditionalFormatting sqref="G282">
    <cfRule type="cellIs" dxfId="69" priority="68" stopIfTrue="1" operator="equal">
      <formula>0</formula>
    </cfRule>
  </conditionalFormatting>
  <conditionalFormatting sqref="G314">
    <cfRule type="cellIs" dxfId="68" priority="67" stopIfTrue="1" operator="equal">
      <formula>0</formula>
    </cfRule>
  </conditionalFormatting>
  <conditionalFormatting sqref="G319">
    <cfRule type="cellIs" dxfId="67" priority="66" stopIfTrue="1" operator="equal">
      <formula>0</formula>
    </cfRule>
  </conditionalFormatting>
  <conditionalFormatting sqref="G323">
    <cfRule type="cellIs" dxfId="66" priority="65" stopIfTrue="1" operator="equal">
      <formula>0</formula>
    </cfRule>
  </conditionalFormatting>
  <conditionalFormatting sqref="G334">
    <cfRule type="cellIs" dxfId="65" priority="64" stopIfTrue="1" operator="equal">
      <formula>0</formula>
    </cfRule>
  </conditionalFormatting>
  <conditionalFormatting sqref="G348">
    <cfRule type="cellIs" dxfId="64" priority="63" stopIfTrue="1" operator="equal">
      <formula>0</formula>
    </cfRule>
  </conditionalFormatting>
  <conditionalFormatting sqref="G356">
    <cfRule type="cellIs" dxfId="63" priority="62" stopIfTrue="1" operator="equal">
      <formula>0</formula>
    </cfRule>
  </conditionalFormatting>
  <conditionalFormatting sqref="G360">
    <cfRule type="cellIs" dxfId="62" priority="61" stopIfTrue="1" operator="equal">
      <formula>0</formula>
    </cfRule>
  </conditionalFormatting>
  <conditionalFormatting sqref="G364">
    <cfRule type="cellIs" dxfId="61" priority="60" stopIfTrue="1" operator="equal">
      <formula>0</formula>
    </cfRule>
  </conditionalFormatting>
  <conditionalFormatting sqref="G368">
    <cfRule type="cellIs" dxfId="60" priority="59" stopIfTrue="1" operator="equal">
      <formula>0</formula>
    </cfRule>
  </conditionalFormatting>
  <conditionalFormatting sqref="G373">
    <cfRule type="cellIs" dxfId="59" priority="58" stopIfTrue="1" operator="equal">
      <formula>0</formula>
    </cfRule>
  </conditionalFormatting>
  <conditionalFormatting sqref="G386">
    <cfRule type="cellIs" dxfId="58" priority="57" stopIfTrue="1" operator="equal">
      <formula>0</formula>
    </cfRule>
  </conditionalFormatting>
  <conditionalFormatting sqref="G17:G28">
    <cfRule type="cellIs" dxfId="57" priority="56" stopIfTrue="1" operator="equal">
      <formula>0</formula>
    </cfRule>
  </conditionalFormatting>
  <conditionalFormatting sqref="G30:G46">
    <cfRule type="cellIs" dxfId="56" priority="55" stopIfTrue="1" operator="equal">
      <formula>0</formula>
    </cfRule>
  </conditionalFormatting>
  <conditionalFormatting sqref="G50:G53">
    <cfRule type="cellIs" dxfId="55" priority="54" stopIfTrue="1" operator="equal">
      <formula>0</formula>
    </cfRule>
  </conditionalFormatting>
  <conditionalFormatting sqref="G59:G62">
    <cfRule type="cellIs" dxfId="54" priority="53" stopIfTrue="1" operator="equal">
      <formula>0</formula>
    </cfRule>
  </conditionalFormatting>
  <conditionalFormatting sqref="G66:G69">
    <cfRule type="cellIs" dxfId="53" priority="52" stopIfTrue="1" operator="equal">
      <formula>0</formula>
    </cfRule>
  </conditionalFormatting>
  <conditionalFormatting sqref="G73:G75">
    <cfRule type="cellIs" dxfId="52" priority="51" stopIfTrue="1" operator="equal">
      <formula>0</formula>
    </cfRule>
  </conditionalFormatting>
  <conditionalFormatting sqref="G80:G83">
    <cfRule type="cellIs" dxfId="51" priority="50" stopIfTrue="1" operator="equal">
      <formula>0</formula>
    </cfRule>
  </conditionalFormatting>
  <conditionalFormatting sqref="G85:G87">
    <cfRule type="cellIs" dxfId="50" priority="49" stopIfTrue="1" operator="equal">
      <formula>0</formula>
    </cfRule>
  </conditionalFormatting>
  <conditionalFormatting sqref="G89:G96">
    <cfRule type="cellIs" dxfId="49" priority="48" stopIfTrue="1" operator="equal">
      <formula>0</formula>
    </cfRule>
  </conditionalFormatting>
  <conditionalFormatting sqref="G99:G103">
    <cfRule type="cellIs" dxfId="48" priority="47" stopIfTrue="1" operator="equal">
      <formula>0</formula>
    </cfRule>
  </conditionalFormatting>
  <conditionalFormatting sqref="G105:G106">
    <cfRule type="cellIs" dxfId="47" priority="46" stopIfTrue="1" operator="equal">
      <formula>0</formula>
    </cfRule>
  </conditionalFormatting>
  <conditionalFormatting sqref="G108:G110">
    <cfRule type="cellIs" dxfId="46" priority="45" stopIfTrue="1" operator="equal">
      <formula>0</formula>
    </cfRule>
  </conditionalFormatting>
  <conditionalFormatting sqref="G112:G113">
    <cfRule type="cellIs" dxfId="45" priority="44" stopIfTrue="1" operator="equal">
      <formula>0</formula>
    </cfRule>
  </conditionalFormatting>
  <conditionalFormatting sqref="G115:G116">
    <cfRule type="cellIs" dxfId="44" priority="43" stopIfTrue="1" operator="equal">
      <formula>0</formula>
    </cfRule>
  </conditionalFormatting>
  <conditionalFormatting sqref="G118:G120">
    <cfRule type="cellIs" dxfId="43" priority="42" stopIfTrue="1" operator="equal">
      <formula>0</formula>
    </cfRule>
  </conditionalFormatting>
  <conditionalFormatting sqref="G125:G128">
    <cfRule type="cellIs" dxfId="42" priority="41" stopIfTrue="1" operator="equal">
      <formula>0</formula>
    </cfRule>
  </conditionalFormatting>
  <conditionalFormatting sqref="G131:G133">
    <cfRule type="cellIs" dxfId="41" priority="40" stopIfTrue="1" operator="equal">
      <formula>0</formula>
    </cfRule>
  </conditionalFormatting>
  <conditionalFormatting sqref="G138:G144">
    <cfRule type="cellIs" dxfId="40" priority="39" stopIfTrue="1" operator="equal">
      <formula>0</formula>
    </cfRule>
  </conditionalFormatting>
  <conditionalFormatting sqref="G146:G149">
    <cfRule type="cellIs" dxfId="39" priority="38" stopIfTrue="1" operator="equal">
      <formula>0</formula>
    </cfRule>
  </conditionalFormatting>
  <conditionalFormatting sqref="G151:G153">
    <cfRule type="cellIs" dxfId="38" priority="37" stopIfTrue="1" operator="equal">
      <formula>0</formula>
    </cfRule>
  </conditionalFormatting>
  <conditionalFormatting sqref="G158:G160">
    <cfRule type="cellIs" dxfId="37" priority="36" stopIfTrue="1" operator="equal">
      <formula>0</formula>
    </cfRule>
  </conditionalFormatting>
  <conditionalFormatting sqref="G162:G169">
    <cfRule type="cellIs" dxfId="36" priority="35" stopIfTrue="1" operator="equal">
      <formula>0</formula>
    </cfRule>
  </conditionalFormatting>
  <conditionalFormatting sqref="G175:G180">
    <cfRule type="cellIs" dxfId="35" priority="34" stopIfTrue="1" operator="equal">
      <formula>0</formula>
    </cfRule>
  </conditionalFormatting>
  <conditionalFormatting sqref="G182:G184">
    <cfRule type="cellIs" dxfId="34" priority="33" stopIfTrue="1" operator="equal">
      <formula>0</formula>
    </cfRule>
  </conditionalFormatting>
  <conditionalFormatting sqref="G186:G188">
    <cfRule type="cellIs" dxfId="33" priority="32" stopIfTrue="1" operator="equal">
      <formula>0</formula>
    </cfRule>
  </conditionalFormatting>
  <conditionalFormatting sqref="G190:G192">
    <cfRule type="cellIs" dxfId="32" priority="31" stopIfTrue="1" operator="equal">
      <formula>0</formula>
    </cfRule>
  </conditionalFormatting>
  <conditionalFormatting sqref="G194">
    <cfRule type="cellIs" dxfId="31" priority="30" stopIfTrue="1" operator="equal">
      <formula>0</formula>
    </cfRule>
  </conditionalFormatting>
  <conditionalFormatting sqref="G200:G208">
    <cfRule type="cellIs" dxfId="30" priority="29" stopIfTrue="1" operator="equal">
      <formula>0</formula>
    </cfRule>
  </conditionalFormatting>
  <conditionalFormatting sqref="G210:G215">
    <cfRule type="cellIs" dxfId="29" priority="28" stopIfTrue="1" operator="equal">
      <formula>0</formula>
    </cfRule>
  </conditionalFormatting>
  <conditionalFormatting sqref="G217:G219">
    <cfRule type="cellIs" dxfId="28" priority="27" stopIfTrue="1" operator="equal">
      <formula>0</formula>
    </cfRule>
  </conditionalFormatting>
  <conditionalFormatting sqref="G221:G223">
    <cfRule type="cellIs" dxfId="27" priority="26" stopIfTrue="1" operator="equal">
      <formula>0</formula>
    </cfRule>
  </conditionalFormatting>
  <conditionalFormatting sqref="G225:G232">
    <cfRule type="cellIs" dxfId="26" priority="25" stopIfTrue="1" operator="equal">
      <formula>0</formula>
    </cfRule>
  </conditionalFormatting>
  <conditionalFormatting sqref="G236:G238">
    <cfRule type="cellIs" dxfId="25" priority="24" stopIfTrue="1" operator="equal">
      <formula>0</formula>
    </cfRule>
  </conditionalFormatting>
  <conditionalFormatting sqref="G240:G245">
    <cfRule type="cellIs" dxfId="24" priority="23" stopIfTrue="1" operator="equal">
      <formula>0</formula>
    </cfRule>
  </conditionalFormatting>
  <conditionalFormatting sqref="G255:G257">
    <cfRule type="cellIs" dxfId="23" priority="22" stopIfTrue="1" operator="equal">
      <formula>0</formula>
    </cfRule>
  </conditionalFormatting>
  <conditionalFormatting sqref="G259:G266">
    <cfRule type="cellIs" dxfId="22" priority="21" stopIfTrue="1" operator="equal">
      <formula>0</formula>
    </cfRule>
  </conditionalFormatting>
  <conditionalFormatting sqref="G268:G273">
    <cfRule type="cellIs" dxfId="21" priority="20" stopIfTrue="1" operator="equal">
      <formula>0</formula>
    </cfRule>
  </conditionalFormatting>
  <conditionalFormatting sqref="G275:G277">
    <cfRule type="cellIs" dxfId="20" priority="19" stopIfTrue="1" operator="equal">
      <formula>0</formula>
    </cfRule>
  </conditionalFormatting>
  <conditionalFormatting sqref="G279:G281">
    <cfRule type="cellIs" dxfId="19" priority="18" stopIfTrue="1" operator="equal">
      <formula>0</formula>
    </cfRule>
  </conditionalFormatting>
  <conditionalFormatting sqref="G278">
    <cfRule type="cellIs" dxfId="18" priority="17" stopIfTrue="1" operator="equal">
      <formula>0</formula>
    </cfRule>
  </conditionalFormatting>
  <conditionalFormatting sqref="G283:G295">
    <cfRule type="cellIs" dxfId="17" priority="16" stopIfTrue="1" operator="equal">
      <formula>0</formula>
    </cfRule>
  </conditionalFormatting>
  <conditionalFormatting sqref="G299:G300">
    <cfRule type="cellIs" dxfId="16" priority="15" stopIfTrue="1" operator="equal">
      <formula>0</formula>
    </cfRule>
  </conditionalFormatting>
  <conditionalFormatting sqref="G302:G311">
    <cfRule type="cellIs" dxfId="15" priority="14" stopIfTrue="1" operator="equal">
      <formula>0</formula>
    </cfRule>
  </conditionalFormatting>
  <conditionalFormatting sqref="G315:G318">
    <cfRule type="cellIs" dxfId="14" priority="13" stopIfTrue="1" operator="equal">
      <formula>0</formula>
    </cfRule>
  </conditionalFormatting>
  <conditionalFormatting sqref="G320:G322">
    <cfRule type="cellIs" dxfId="13" priority="12" stopIfTrue="1" operator="equal">
      <formula>0</formula>
    </cfRule>
  </conditionalFormatting>
  <conditionalFormatting sqref="G324:G329">
    <cfRule type="cellIs" dxfId="12" priority="11" stopIfTrue="1" operator="equal">
      <formula>0</formula>
    </cfRule>
  </conditionalFormatting>
  <conditionalFormatting sqref="G335:G336">
    <cfRule type="cellIs" dxfId="11" priority="10" stopIfTrue="1" operator="equal">
      <formula>0</formula>
    </cfRule>
  </conditionalFormatting>
  <conditionalFormatting sqref="G338:G340">
    <cfRule type="cellIs" dxfId="10" priority="9" stopIfTrue="1" operator="equal">
      <formula>0</formula>
    </cfRule>
  </conditionalFormatting>
  <conditionalFormatting sqref="G342:G344">
    <cfRule type="cellIs" dxfId="9" priority="8" stopIfTrue="1" operator="equal">
      <formula>0</formula>
    </cfRule>
  </conditionalFormatting>
  <conditionalFormatting sqref="G349">
    <cfRule type="cellIs" dxfId="8" priority="7" stopIfTrue="1" operator="equal">
      <formula>0</formula>
    </cfRule>
  </conditionalFormatting>
  <conditionalFormatting sqref="G352">
    <cfRule type="cellIs" dxfId="7" priority="6" stopIfTrue="1" operator="equal">
      <formula>0</formula>
    </cfRule>
  </conditionalFormatting>
  <conditionalFormatting sqref="G357:G359">
    <cfRule type="cellIs" dxfId="6" priority="5" stopIfTrue="1" operator="equal">
      <formula>0</formula>
    </cfRule>
  </conditionalFormatting>
  <conditionalFormatting sqref="G361:G363">
    <cfRule type="cellIs" dxfId="5" priority="4" stopIfTrue="1" operator="equal">
      <formula>0</formula>
    </cfRule>
  </conditionalFormatting>
  <conditionalFormatting sqref="G365:G367">
    <cfRule type="cellIs" dxfId="4" priority="3" stopIfTrue="1" operator="equal">
      <formula>0</formula>
    </cfRule>
  </conditionalFormatting>
  <conditionalFormatting sqref="G369:G372">
    <cfRule type="cellIs" dxfId="3" priority="2" stopIfTrue="1" operator="equal">
      <formula>0</formula>
    </cfRule>
  </conditionalFormatting>
  <conditionalFormatting sqref="G374:G377">
    <cfRule type="cellIs" dxfId="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F42"/>
  <sheetViews>
    <sheetView showGridLines="0" topLeftCell="A11" workbookViewId="0">
      <selection activeCell="A37" sqref="A37"/>
    </sheetView>
  </sheetViews>
  <sheetFormatPr defaultRowHeight="12.75"/>
  <cols>
    <col min="1" max="1" width="46" customWidth="1"/>
    <col min="2" max="3" width="5.5703125" customWidth="1"/>
    <col min="4" max="4" width="18" customWidth="1"/>
    <col min="5" max="6" width="16.7109375" customWidth="1"/>
  </cols>
  <sheetData>
    <row r="1" spans="1:6" ht="11.1" customHeight="1">
      <c r="A1" s="128" t="s">
        <v>17</v>
      </c>
      <c r="B1" s="128"/>
      <c r="C1" s="128"/>
      <c r="D1" s="128"/>
      <c r="E1" s="128"/>
      <c r="F1" s="128"/>
    </row>
    <row r="2" spans="1:6" ht="13.15" customHeight="1">
      <c r="A2" s="98" t="s">
        <v>28</v>
      </c>
      <c r="B2" s="98"/>
      <c r="C2" s="98"/>
      <c r="D2" s="98"/>
      <c r="E2" s="98"/>
      <c r="F2" s="98"/>
    </row>
    <row r="3" spans="1:6" ht="9" customHeight="1" thickBot="1">
      <c r="A3" s="16"/>
      <c r="B3" s="27"/>
      <c r="C3" s="27"/>
      <c r="D3" s="18"/>
      <c r="E3" s="17"/>
      <c r="F3" s="17"/>
    </row>
    <row r="4" spans="1:6" ht="13.15" customHeight="1">
      <c r="A4" s="99" t="s">
        <v>3</v>
      </c>
      <c r="B4" s="102" t="s">
        <v>9</v>
      </c>
      <c r="C4" s="105" t="s">
        <v>26</v>
      </c>
      <c r="D4" s="106"/>
      <c r="E4" s="77" t="s">
        <v>762</v>
      </c>
      <c r="F4" s="73" t="s">
        <v>770</v>
      </c>
    </row>
    <row r="5" spans="1:6" ht="13.15" customHeight="1">
      <c r="A5" s="100"/>
      <c r="B5" s="103"/>
      <c r="C5" s="107"/>
      <c r="D5" s="108"/>
      <c r="E5" s="92" t="s">
        <v>13</v>
      </c>
      <c r="F5" s="92" t="s">
        <v>13</v>
      </c>
    </row>
    <row r="6" spans="1:6" ht="13.15" customHeight="1">
      <c r="A6" s="100"/>
      <c r="B6" s="103"/>
      <c r="C6" s="107"/>
      <c r="D6" s="108"/>
      <c r="E6" s="93"/>
      <c r="F6" s="93"/>
    </row>
    <row r="7" spans="1:6" ht="13.15" customHeight="1">
      <c r="A7" s="100"/>
      <c r="B7" s="103"/>
      <c r="C7" s="107"/>
      <c r="D7" s="108"/>
      <c r="E7" s="93"/>
      <c r="F7" s="93"/>
    </row>
    <row r="8" spans="1:6" ht="13.15" customHeight="1">
      <c r="A8" s="100"/>
      <c r="B8" s="103"/>
      <c r="C8" s="107"/>
      <c r="D8" s="108"/>
      <c r="E8" s="93"/>
      <c r="F8" s="93"/>
    </row>
    <row r="9" spans="1:6" ht="13.15" customHeight="1">
      <c r="A9" s="100"/>
      <c r="B9" s="103"/>
      <c r="C9" s="107"/>
      <c r="D9" s="108"/>
      <c r="E9" s="93"/>
      <c r="F9" s="93"/>
    </row>
    <row r="10" spans="1:6" ht="76.5" customHeight="1">
      <c r="A10" s="101"/>
      <c r="B10" s="104"/>
      <c r="C10" s="109"/>
      <c r="D10" s="110"/>
      <c r="E10" s="94"/>
      <c r="F10" s="94"/>
    </row>
    <row r="11" spans="1:6" ht="13.9" customHeight="1" thickBot="1">
      <c r="A11" s="22">
        <v>1</v>
      </c>
      <c r="B11" s="23">
        <v>2</v>
      </c>
      <c r="C11" s="90">
        <v>3</v>
      </c>
      <c r="D11" s="91"/>
      <c r="E11" s="25" t="s">
        <v>11</v>
      </c>
      <c r="F11" s="24" t="s">
        <v>20</v>
      </c>
    </row>
    <row r="12" spans="1:6" ht="22.5">
      <c r="A12" s="35" t="s">
        <v>715</v>
      </c>
      <c r="B12" s="36" t="s">
        <v>716</v>
      </c>
      <c r="C12" s="123" t="s">
        <v>114</v>
      </c>
      <c r="D12" s="124"/>
      <c r="E12" s="31">
        <v>1626384.28</v>
      </c>
      <c r="F12" s="31">
        <v>-5008713.1500000004</v>
      </c>
    </row>
    <row r="13" spans="1:6">
      <c r="A13" s="37" t="s">
        <v>22</v>
      </c>
      <c r="B13" s="38" t="s">
        <v>122</v>
      </c>
      <c r="C13" s="125" t="s">
        <v>122</v>
      </c>
      <c r="D13" s="126"/>
      <c r="E13" s="34"/>
      <c r="F13" s="34"/>
    </row>
    <row r="14" spans="1:6">
      <c r="A14" s="35" t="s">
        <v>717</v>
      </c>
      <c r="B14" s="36" t="s">
        <v>718</v>
      </c>
      <c r="C14" s="123" t="s">
        <v>114</v>
      </c>
      <c r="D14" s="124"/>
      <c r="E14" s="31">
        <v>1338600</v>
      </c>
      <c r="F14" s="31" t="s">
        <v>113</v>
      </c>
    </row>
    <row r="15" spans="1:6">
      <c r="A15" s="37" t="s">
        <v>19</v>
      </c>
      <c r="B15" s="38" t="s">
        <v>122</v>
      </c>
      <c r="C15" s="125" t="s">
        <v>122</v>
      </c>
      <c r="D15" s="126"/>
      <c r="E15" s="34"/>
      <c r="F15" s="34"/>
    </row>
    <row r="16" spans="1:6" ht="22.5">
      <c r="A16" s="35" t="s">
        <v>719</v>
      </c>
      <c r="B16" s="36" t="s">
        <v>718</v>
      </c>
      <c r="C16" s="123" t="s">
        <v>720</v>
      </c>
      <c r="D16" s="124"/>
      <c r="E16" s="31">
        <v>1338600</v>
      </c>
      <c r="F16" s="31" t="s">
        <v>113</v>
      </c>
    </row>
    <row r="17" spans="1:6" ht="22.5">
      <c r="A17" s="35" t="s">
        <v>721</v>
      </c>
      <c r="B17" s="36" t="s">
        <v>718</v>
      </c>
      <c r="C17" s="123" t="s">
        <v>722</v>
      </c>
      <c r="D17" s="124"/>
      <c r="E17" s="31">
        <v>2000000</v>
      </c>
      <c r="F17" s="31" t="s">
        <v>113</v>
      </c>
    </row>
    <row r="18" spans="1:6" ht="22.5">
      <c r="A18" s="35" t="s">
        <v>723</v>
      </c>
      <c r="B18" s="36" t="s">
        <v>718</v>
      </c>
      <c r="C18" s="123" t="s">
        <v>724</v>
      </c>
      <c r="D18" s="124"/>
      <c r="E18" s="31">
        <v>-661400</v>
      </c>
      <c r="F18" s="31" t="s">
        <v>113</v>
      </c>
    </row>
    <row r="19" spans="1:6" ht="33.75">
      <c r="A19" s="37" t="s">
        <v>725</v>
      </c>
      <c r="B19" s="38" t="s">
        <v>718</v>
      </c>
      <c r="C19" s="125" t="s">
        <v>726</v>
      </c>
      <c r="D19" s="126"/>
      <c r="E19" s="34">
        <v>2000000</v>
      </c>
      <c r="F19" s="34" t="s">
        <v>113</v>
      </c>
    </row>
    <row r="20" spans="1:6" ht="22.5">
      <c r="A20" s="37" t="s">
        <v>727</v>
      </c>
      <c r="B20" s="38" t="s">
        <v>718</v>
      </c>
      <c r="C20" s="125" t="s">
        <v>728</v>
      </c>
      <c r="D20" s="126"/>
      <c r="E20" s="34">
        <v>-661400</v>
      </c>
      <c r="F20" s="34" t="s">
        <v>113</v>
      </c>
    </row>
    <row r="21" spans="1:6">
      <c r="A21" s="35" t="s">
        <v>729</v>
      </c>
      <c r="B21" s="36" t="s">
        <v>730</v>
      </c>
      <c r="C21" s="123" t="s">
        <v>114</v>
      </c>
      <c r="D21" s="124"/>
      <c r="E21" s="31" t="s">
        <v>113</v>
      </c>
      <c r="F21" s="31" t="s">
        <v>113</v>
      </c>
    </row>
    <row r="22" spans="1:6">
      <c r="A22" s="35" t="s">
        <v>731</v>
      </c>
      <c r="B22" s="36" t="s">
        <v>732</v>
      </c>
      <c r="C22" s="123" t="s">
        <v>733</v>
      </c>
      <c r="D22" s="124"/>
      <c r="E22" s="31">
        <v>287784.28000000003</v>
      </c>
      <c r="F22" s="31">
        <v>-5008713.1500000004</v>
      </c>
    </row>
    <row r="23" spans="1:6" ht="22.5">
      <c r="A23" s="35" t="s">
        <v>734</v>
      </c>
      <c r="B23" s="36" t="s">
        <v>732</v>
      </c>
      <c r="C23" s="123" t="s">
        <v>735</v>
      </c>
      <c r="D23" s="124"/>
      <c r="E23" s="31">
        <v>287784.28000000003</v>
      </c>
      <c r="F23" s="31">
        <v>-5008713.1500000004</v>
      </c>
    </row>
    <row r="24" spans="1:6" ht="45">
      <c r="A24" s="35" t="s">
        <v>736</v>
      </c>
      <c r="B24" s="36" t="s">
        <v>732</v>
      </c>
      <c r="C24" s="123" t="s">
        <v>737</v>
      </c>
      <c r="D24" s="124"/>
      <c r="E24" s="31" t="s">
        <v>113</v>
      </c>
      <c r="F24" s="31" t="s">
        <v>113</v>
      </c>
    </row>
    <row r="25" spans="1:6">
      <c r="A25" s="35" t="s">
        <v>738</v>
      </c>
      <c r="B25" s="36" t="s">
        <v>739</v>
      </c>
      <c r="C25" s="123" t="s">
        <v>122</v>
      </c>
      <c r="D25" s="124"/>
      <c r="E25" s="31"/>
      <c r="F25" s="31"/>
    </row>
    <row r="26" spans="1:6">
      <c r="A26" s="35" t="s">
        <v>740</v>
      </c>
      <c r="B26" s="36" t="s">
        <v>739</v>
      </c>
      <c r="C26" s="123" t="s">
        <v>741</v>
      </c>
      <c r="D26" s="124"/>
      <c r="E26" s="31">
        <v>-30722724.149999999</v>
      </c>
      <c r="F26" s="31">
        <v>-14869478.99</v>
      </c>
    </row>
    <row r="27" spans="1:6" ht="22.5">
      <c r="A27" s="35" t="s">
        <v>742</v>
      </c>
      <c r="B27" s="36" t="s">
        <v>739</v>
      </c>
      <c r="C27" s="123" t="s">
        <v>743</v>
      </c>
      <c r="D27" s="124"/>
      <c r="E27" s="31">
        <v>-30722724.149999999</v>
      </c>
      <c r="F27" s="31">
        <v>-14869478.99</v>
      </c>
    </row>
    <row r="28" spans="1:6">
      <c r="A28" s="35" t="s">
        <v>744</v>
      </c>
      <c r="B28" s="36" t="s">
        <v>739</v>
      </c>
      <c r="C28" s="123" t="s">
        <v>745</v>
      </c>
      <c r="D28" s="124"/>
      <c r="E28" s="31">
        <v>-30722724.149999999</v>
      </c>
      <c r="F28" s="31">
        <v>-14869478.99</v>
      </c>
    </row>
    <row r="29" spans="1:6" ht="22.5">
      <c r="A29" s="37" t="s">
        <v>746</v>
      </c>
      <c r="B29" s="38" t="s">
        <v>739</v>
      </c>
      <c r="C29" s="125" t="s">
        <v>747</v>
      </c>
      <c r="D29" s="126"/>
      <c r="E29" s="34">
        <v>-30722724.149999999</v>
      </c>
      <c r="F29" s="34">
        <v>-14869478.99</v>
      </c>
    </row>
    <row r="30" spans="1:6">
      <c r="A30" s="35" t="s">
        <v>740</v>
      </c>
      <c r="B30" s="36" t="s">
        <v>739</v>
      </c>
      <c r="C30" s="123" t="s">
        <v>748</v>
      </c>
      <c r="D30" s="124"/>
      <c r="E30" s="31" t="s">
        <v>113</v>
      </c>
      <c r="F30" s="31" t="s">
        <v>113</v>
      </c>
    </row>
    <row r="31" spans="1:6">
      <c r="A31" s="35" t="s">
        <v>749</v>
      </c>
      <c r="B31" s="36" t="s">
        <v>750</v>
      </c>
      <c r="C31" s="123" t="s">
        <v>122</v>
      </c>
      <c r="D31" s="124"/>
      <c r="E31" s="31"/>
      <c r="F31" s="31"/>
    </row>
    <row r="32" spans="1:6">
      <c r="A32" s="35" t="s">
        <v>751</v>
      </c>
      <c r="B32" s="36" t="s">
        <v>750</v>
      </c>
      <c r="C32" s="123" t="s">
        <v>752</v>
      </c>
      <c r="D32" s="124"/>
      <c r="E32" s="31">
        <v>31010508.43</v>
      </c>
      <c r="F32" s="31">
        <v>9860765.8399999999</v>
      </c>
    </row>
    <row r="33" spans="1:6" ht="22.5">
      <c r="A33" s="35" t="s">
        <v>742</v>
      </c>
      <c r="B33" s="36" t="s">
        <v>750</v>
      </c>
      <c r="C33" s="123" t="s">
        <v>743</v>
      </c>
      <c r="D33" s="124"/>
      <c r="E33" s="31">
        <v>31010508.43</v>
      </c>
      <c r="F33" s="31">
        <v>9860765.8399999999</v>
      </c>
    </row>
    <row r="34" spans="1:6">
      <c r="A34" s="35" t="s">
        <v>753</v>
      </c>
      <c r="B34" s="36" t="s">
        <v>750</v>
      </c>
      <c r="C34" s="123" t="s">
        <v>754</v>
      </c>
      <c r="D34" s="124"/>
      <c r="E34" s="31">
        <v>31010508.43</v>
      </c>
      <c r="F34" s="31">
        <v>9860765.8399999999</v>
      </c>
    </row>
    <row r="35" spans="1:6" ht="22.5">
      <c r="A35" s="37" t="s">
        <v>755</v>
      </c>
      <c r="B35" s="38" t="s">
        <v>750</v>
      </c>
      <c r="C35" s="125" t="s">
        <v>756</v>
      </c>
      <c r="D35" s="126"/>
      <c r="E35" s="34">
        <v>31010508.43</v>
      </c>
      <c r="F35" s="34">
        <v>9860765.8399999999</v>
      </c>
    </row>
    <row r="36" spans="1:6">
      <c r="A36" s="35" t="s">
        <v>751</v>
      </c>
      <c r="B36" s="36" t="s">
        <v>750</v>
      </c>
      <c r="C36" s="123" t="s">
        <v>757</v>
      </c>
      <c r="D36" s="124"/>
      <c r="E36" s="31" t="s">
        <v>113</v>
      </c>
      <c r="F36" s="31" t="s">
        <v>113</v>
      </c>
    </row>
    <row r="37" spans="1:6" ht="13.15" customHeight="1">
      <c r="A37" s="39"/>
      <c r="B37" s="40"/>
      <c r="C37" s="40"/>
      <c r="D37" s="40"/>
      <c r="E37" s="41"/>
      <c r="F37" s="41"/>
    </row>
    <row r="38" spans="1:6" ht="13.15" customHeight="1">
      <c r="A38" s="2"/>
      <c r="B38" s="21"/>
      <c r="C38" s="21"/>
      <c r="D38" s="2"/>
      <c r="E38" s="1"/>
      <c r="F38" s="1"/>
    </row>
    <row r="39" spans="1:6" ht="32.25" customHeight="1">
      <c r="A39" s="7"/>
      <c r="B39" s="20"/>
      <c r="C39" s="20"/>
      <c r="D39" s="11"/>
      <c r="E39" s="127"/>
      <c r="F39" s="127"/>
    </row>
    <row r="40" spans="1:6" ht="12.75" customHeight="1">
      <c r="A40" s="80" t="s">
        <v>771</v>
      </c>
      <c r="B40" s="21"/>
      <c r="C40" s="21"/>
      <c r="D40" s="2"/>
      <c r="E40" s="5"/>
      <c r="F40" s="75"/>
    </row>
    <row r="41" spans="1:6" ht="9.9499999999999993" customHeight="1">
      <c r="A41" s="2"/>
      <c r="B41" s="21"/>
      <c r="C41" s="21"/>
      <c r="D41" s="2"/>
      <c r="E41" s="4"/>
      <c r="F41" s="74"/>
    </row>
    <row r="42" spans="1:6" ht="9.9499999999999993" customHeight="1">
      <c r="A42" s="11"/>
      <c r="B42" s="4"/>
      <c r="C42" s="4"/>
      <c r="D42" s="4"/>
      <c r="E42" s="12"/>
      <c r="F42" s="12"/>
    </row>
  </sheetData>
  <mergeCells count="34">
    <mergeCell ref="C11:D11"/>
    <mergeCell ref="A1:F1"/>
    <mergeCell ref="A2:F2"/>
    <mergeCell ref="A4:A10"/>
    <mergeCell ref="B4:B10"/>
    <mergeCell ref="C4:D10"/>
    <mergeCell ref="F5:F10"/>
    <mergeCell ref="C32:D32"/>
    <mergeCell ref="C28:D28"/>
    <mergeCell ref="C12:D12"/>
    <mergeCell ref="C14:D14"/>
    <mergeCell ref="C16:D16"/>
    <mergeCell ref="C17:D17"/>
    <mergeCell ref="C18:D18"/>
    <mergeCell ref="C19:D19"/>
    <mergeCell ref="C20:D20"/>
    <mergeCell ref="C21:D21"/>
    <mergeCell ref="C13:D13"/>
    <mergeCell ref="C15:D15"/>
    <mergeCell ref="C22:D22"/>
    <mergeCell ref="C23:D23"/>
    <mergeCell ref="E5:E10"/>
    <mergeCell ref="C36:D36"/>
    <mergeCell ref="E39:F39"/>
    <mergeCell ref="C24:D24"/>
    <mergeCell ref="C25:D25"/>
    <mergeCell ref="C26:D26"/>
    <mergeCell ref="C27:D27"/>
    <mergeCell ref="C29:D29"/>
    <mergeCell ref="C30:D30"/>
    <mergeCell ref="C31:D31"/>
    <mergeCell ref="C33:D33"/>
    <mergeCell ref="C34:D34"/>
    <mergeCell ref="C35:D35"/>
  </mergeCells>
  <conditionalFormatting sqref="F12:F36">
    <cfRule type="cellIs" dxfId="1" priority="26" stopIfTrue="1" operator="equal">
      <formula>0</formula>
    </cfRule>
  </conditionalFormatting>
  <conditionalFormatting sqref="F37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D77"/>
  <sheetViews>
    <sheetView topLeftCell="A46" zoomScale="30" zoomScaleNormal="30" zoomScaleSheetLayoutView="25" zoomScalePageLayoutView="50" workbookViewId="0">
      <selection activeCell="AD29" sqref="AD29"/>
    </sheetView>
  </sheetViews>
  <sheetFormatPr defaultRowHeight="12.75"/>
  <cols>
    <col min="1" max="1" width="22" customWidth="1"/>
    <col min="2" max="2" width="130.7109375" customWidth="1"/>
    <col min="3" max="3" width="10.140625" customWidth="1"/>
    <col min="4" max="4" width="67.7109375" customWidth="1"/>
  </cols>
  <sheetData>
    <row r="1" spans="1:4" ht="20.25">
      <c r="A1" s="45"/>
      <c r="B1" s="45"/>
      <c r="C1" s="45"/>
      <c r="D1" s="45"/>
    </row>
    <row r="2" spans="1:4" ht="20.25">
      <c r="A2" s="45"/>
      <c r="B2" s="45"/>
      <c r="C2" s="45"/>
      <c r="D2" s="45"/>
    </row>
    <row r="3" spans="1:4" ht="20.25">
      <c r="A3" s="45"/>
      <c r="B3" s="45"/>
      <c r="C3" s="45"/>
      <c r="D3" s="45"/>
    </row>
    <row r="4" spans="1:4" ht="36.950000000000003" customHeight="1">
      <c r="A4" s="131" t="s">
        <v>29</v>
      </c>
      <c r="B4" s="134" t="s">
        <v>30</v>
      </c>
      <c r="C4" s="134" t="s">
        <v>31</v>
      </c>
      <c r="D4" s="129" t="s">
        <v>772</v>
      </c>
    </row>
    <row r="5" spans="1:4">
      <c r="A5" s="132"/>
      <c r="B5" s="135"/>
      <c r="C5" s="135"/>
      <c r="D5" s="130"/>
    </row>
    <row r="6" spans="1:4" ht="21" thickBot="1">
      <c r="A6" s="132"/>
      <c r="B6" s="47">
        <v>1</v>
      </c>
      <c r="C6" s="48">
        <v>2</v>
      </c>
      <c r="D6" s="48">
        <v>7</v>
      </c>
    </row>
    <row r="7" spans="1:4" ht="30">
      <c r="A7" s="132"/>
      <c r="B7" s="49" t="s">
        <v>33</v>
      </c>
      <c r="C7" s="50" t="s">
        <v>34</v>
      </c>
      <c r="D7" s="69">
        <f>D56</f>
        <v>9855726.2199999988</v>
      </c>
    </row>
    <row r="8" spans="1:4" ht="33">
      <c r="A8" s="132"/>
      <c r="B8" s="51" t="s">
        <v>35</v>
      </c>
      <c r="C8" s="52" t="s">
        <v>36</v>
      </c>
      <c r="D8" s="70" t="s">
        <v>113</v>
      </c>
    </row>
    <row r="9" spans="1:4" ht="30">
      <c r="A9" s="132"/>
      <c r="B9" s="53" t="s">
        <v>37</v>
      </c>
      <c r="C9" s="54"/>
      <c r="D9" s="71"/>
    </row>
    <row r="10" spans="1:4" ht="30">
      <c r="A10" s="132"/>
      <c r="B10" s="55" t="s">
        <v>38</v>
      </c>
      <c r="C10" s="56" t="s">
        <v>39</v>
      </c>
      <c r="D10" s="81" t="s">
        <v>113</v>
      </c>
    </row>
    <row r="11" spans="1:4" ht="30">
      <c r="A11" s="132"/>
      <c r="B11" s="57" t="s">
        <v>40</v>
      </c>
      <c r="C11" s="58" t="s">
        <v>41</v>
      </c>
      <c r="D11" s="82" t="s">
        <v>113</v>
      </c>
    </row>
    <row r="12" spans="1:4" ht="30">
      <c r="A12" s="132"/>
      <c r="B12" s="57" t="s">
        <v>42</v>
      </c>
      <c r="C12" s="58" t="s">
        <v>43</v>
      </c>
      <c r="D12" s="82" t="s">
        <v>113</v>
      </c>
    </row>
    <row r="13" spans="1:4" ht="30">
      <c r="A13" s="132"/>
      <c r="B13" s="57" t="s">
        <v>44</v>
      </c>
      <c r="C13" s="58" t="s">
        <v>45</v>
      </c>
      <c r="D13" s="82" t="s">
        <v>113</v>
      </c>
    </row>
    <row r="14" spans="1:4" ht="30">
      <c r="A14" s="132"/>
      <c r="B14" s="57" t="s">
        <v>46</v>
      </c>
      <c r="C14" s="58" t="s">
        <v>47</v>
      </c>
      <c r="D14" s="82" t="s">
        <v>113</v>
      </c>
    </row>
    <row r="15" spans="1:4" ht="90">
      <c r="A15" s="132"/>
      <c r="B15" s="57" t="s">
        <v>48</v>
      </c>
      <c r="C15" s="58" t="s">
        <v>49</v>
      </c>
      <c r="D15" s="82" t="s">
        <v>113</v>
      </c>
    </row>
    <row r="16" spans="1:4" ht="60">
      <c r="A16" s="132"/>
      <c r="B16" s="57" t="s">
        <v>50</v>
      </c>
      <c r="C16" s="58" t="s">
        <v>51</v>
      </c>
      <c r="D16" s="82" t="s">
        <v>113</v>
      </c>
    </row>
    <row r="17" spans="1:4" ht="30">
      <c r="A17" s="132"/>
      <c r="B17" s="57" t="s">
        <v>52</v>
      </c>
      <c r="C17" s="58" t="s">
        <v>53</v>
      </c>
      <c r="D17" s="82" t="s">
        <v>113</v>
      </c>
    </row>
    <row r="18" spans="1:4" ht="90">
      <c r="A18" s="132"/>
      <c r="B18" s="59" t="s">
        <v>54</v>
      </c>
      <c r="C18" s="58" t="s">
        <v>55</v>
      </c>
      <c r="D18" s="82" t="s">
        <v>113</v>
      </c>
    </row>
    <row r="19" spans="1:4" ht="66">
      <c r="A19" s="132"/>
      <c r="B19" s="60" t="s">
        <v>116</v>
      </c>
      <c r="C19" s="61" t="s">
        <v>56</v>
      </c>
      <c r="D19" s="83" t="s">
        <v>113</v>
      </c>
    </row>
    <row r="20" spans="1:4" ht="30">
      <c r="A20" s="132"/>
      <c r="B20" s="53" t="s">
        <v>37</v>
      </c>
      <c r="C20" s="54"/>
      <c r="D20" s="71"/>
    </row>
    <row r="21" spans="1:4" ht="30">
      <c r="A21" s="132"/>
      <c r="B21" s="55" t="s">
        <v>38</v>
      </c>
      <c r="C21" s="62" t="s">
        <v>57</v>
      </c>
      <c r="D21" s="84" t="s">
        <v>113</v>
      </c>
    </row>
    <row r="22" spans="1:4" ht="30">
      <c r="A22" s="132"/>
      <c r="B22" s="57" t="s">
        <v>40</v>
      </c>
      <c r="C22" s="58" t="s">
        <v>58</v>
      </c>
      <c r="D22" s="82" t="s">
        <v>113</v>
      </c>
    </row>
    <row r="23" spans="1:4" ht="30">
      <c r="A23" s="132"/>
      <c r="B23" s="57" t="s">
        <v>42</v>
      </c>
      <c r="C23" s="58" t="s">
        <v>59</v>
      </c>
      <c r="D23" s="82" t="s">
        <v>113</v>
      </c>
    </row>
    <row r="24" spans="1:4" ht="30">
      <c r="A24" s="132"/>
      <c r="B24" s="57" t="s">
        <v>44</v>
      </c>
      <c r="C24" s="58" t="s">
        <v>60</v>
      </c>
      <c r="D24" s="82" t="s">
        <v>113</v>
      </c>
    </row>
    <row r="25" spans="1:4" ht="30">
      <c r="A25" s="132"/>
      <c r="B25" s="57" t="s">
        <v>46</v>
      </c>
      <c r="C25" s="58" t="s">
        <v>61</v>
      </c>
      <c r="D25" s="82" t="s">
        <v>113</v>
      </c>
    </row>
    <row r="26" spans="1:4" ht="90">
      <c r="A26" s="132"/>
      <c r="B26" s="57" t="s">
        <v>48</v>
      </c>
      <c r="C26" s="58" t="s">
        <v>62</v>
      </c>
      <c r="D26" s="82" t="s">
        <v>113</v>
      </c>
    </row>
    <row r="27" spans="1:4" ht="60">
      <c r="A27" s="132"/>
      <c r="B27" s="57" t="s">
        <v>50</v>
      </c>
      <c r="C27" s="58" t="s">
        <v>63</v>
      </c>
      <c r="D27" s="82" t="s">
        <v>113</v>
      </c>
    </row>
    <row r="28" spans="1:4" ht="30">
      <c r="A28" s="132"/>
      <c r="B28" s="57" t="s">
        <v>52</v>
      </c>
      <c r="C28" s="58" t="s">
        <v>64</v>
      </c>
      <c r="D28" s="82" t="s">
        <v>113</v>
      </c>
    </row>
    <row r="29" spans="1:4" ht="90">
      <c r="A29" s="132"/>
      <c r="B29" s="59" t="s">
        <v>54</v>
      </c>
      <c r="C29" s="58" t="s">
        <v>65</v>
      </c>
      <c r="D29" s="82" t="s">
        <v>113</v>
      </c>
    </row>
    <row r="30" spans="1:4" ht="33">
      <c r="A30" s="132"/>
      <c r="B30" s="60" t="s">
        <v>66</v>
      </c>
      <c r="C30" s="52" t="s">
        <v>67</v>
      </c>
      <c r="D30" s="70" t="s">
        <v>113</v>
      </c>
    </row>
    <row r="31" spans="1:4" ht="30">
      <c r="A31" s="132"/>
      <c r="B31" s="53" t="s">
        <v>37</v>
      </c>
      <c r="C31" s="54"/>
      <c r="D31" s="71"/>
    </row>
    <row r="32" spans="1:4" ht="30">
      <c r="A32" s="132"/>
      <c r="B32" s="55" t="s">
        <v>38</v>
      </c>
      <c r="C32" s="62" t="s">
        <v>68</v>
      </c>
      <c r="D32" s="84" t="s">
        <v>113</v>
      </c>
    </row>
    <row r="33" spans="1:4" ht="30">
      <c r="A33" s="132"/>
      <c r="B33" s="57" t="s">
        <v>40</v>
      </c>
      <c r="C33" s="58" t="s">
        <v>69</v>
      </c>
      <c r="D33" s="82" t="s">
        <v>113</v>
      </c>
    </row>
    <row r="34" spans="1:4" ht="30">
      <c r="A34" s="132"/>
      <c r="B34" s="57" t="s">
        <v>42</v>
      </c>
      <c r="C34" s="58" t="s">
        <v>70</v>
      </c>
      <c r="D34" s="82" t="s">
        <v>113</v>
      </c>
    </row>
    <row r="35" spans="1:4" ht="30">
      <c r="A35" s="132"/>
      <c r="B35" s="57" t="s">
        <v>44</v>
      </c>
      <c r="C35" s="58" t="s">
        <v>71</v>
      </c>
      <c r="D35" s="82" t="s">
        <v>113</v>
      </c>
    </row>
    <row r="36" spans="1:4" ht="30">
      <c r="A36" s="132"/>
      <c r="B36" s="57" t="s">
        <v>46</v>
      </c>
      <c r="C36" s="58" t="s">
        <v>72</v>
      </c>
      <c r="D36" s="82" t="s">
        <v>113</v>
      </c>
    </row>
    <row r="37" spans="1:4" ht="90">
      <c r="A37" s="132"/>
      <c r="B37" s="57" t="s">
        <v>48</v>
      </c>
      <c r="C37" s="58" t="s">
        <v>73</v>
      </c>
      <c r="D37" s="82" t="s">
        <v>113</v>
      </c>
    </row>
    <row r="38" spans="1:4" ht="60">
      <c r="A38" s="132"/>
      <c r="B38" s="57" t="s">
        <v>50</v>
      </c>
      <c r="C38" s="58" t="s">
        <v>74</v>
      </c>
      <c r="D38" s="82" t="s">
        <v>113</v>
      </c>
    </row>
    <row r="39" spans="1:4" ht="30">
      <c r="A39" s="132"/>
      <c r="B39" s="57" t="s">
        <v>52</v>
      </c>
      <c r="C39" s="58" t="s">
        <v>75</v>
      </c>
      <c r="D39" s="82" t="s">
        <v>113</v>
      </c>
    </row>
    <row r="40" spans="1:4" ht="90.75" thickBot="1">
      <c r="A40" s="133"/>
      <c r="B40" s="59" t="s">
        <v>54</v>
      </c>
      <c r="C40" s="63" t="s">
        <v>76</v>
      </c>
      <c r="D40" s="85" t="s">
        <v>113</v>
      </c>
    </row>
    <row r="41" spans="1:4" ht="18">
      <c r="A41" s="64"/>
      <c r="B41" s="65"/>
      <c r="C41" s="66"/>
      <c r="D41" s="86"/>
    </row>
    <row r="42" spans="1:4" ht="36.950000000000003" customHeight="1">
      <c r="A42" s="136" t="s">
        <v>29</v>
      </c>
      <c r="B42" s="134" t="s">
        <v>30</v>
      </c>
      <c r="C42" s="134" t="s">
        <v>9</v>
      </c>
      <c r="D42" s="76"/>
    </row>
    <row r="43" spans="1:4" ht="51">
      <c r="A43" s="137"/>
      <c r="B43" s="135"/>
      <c r="C43" s="135"/>
      <c r="D43" s="46" t="s">
        <v>13</v>
      </c>
    </row>
    <row r="44" spans="1:4" ht="21" thickBot="1">
      <c r="A44" s="137"/>
      <c r="B44" s="47">
        <v>1</v>
      </c>
      <c r="C44" s="47">
        <v>2</v>
      </c>
      <c r="D44" s="47">
        <v>7</v>
      </c>
    </row>
    <row r="45" spans="1:4" ht="33">
      <c r="A45" s="137"/>
      <c r="B45" s="60" t="s">
        <v>77</v>
      </c>
      <c r="C45" s="67" t="s">
        <v>78</v>
      </c>
      <c r="D45" s="87" t="str">
        <f>IF(AND(D49="-",D50="-"),"-",IF(D49="-",0,D49)+IF(D50="-",0,D50))</f>
        <v>-</v>
      </c>
    </row>
    <row r="46" spans="1:4" ht="30">
      <c r="A46" s="137"/>
      <c r="B46" s="53" t="s">
        <v>37</v>
      </c>
      <c r="C46" s="54"/>
      <c r="D46" s="71"/>
    </row>
    <row r="47" spans="1:4" ht="30">
      <c r="A47" s="137"/>
      <c r="B47" s="55" t="s">
        <v>38</v>
      </c>
      <c r="C47" s="56" t="s">
        <v>79</v>
      </c>
      <c r="D47" s="81" t="s">
        <v>113</v>
      </c>
    </row>
    <row r="48" spans="1:4" ht="30">
      <c r="A48" s="137"/>
      <c r="B48" s="57" t="s">
        <v>40</v>
      </c>
      <c r="C48" s="58" t="s">
        <v>80</v>
      </c>
      <c r="D48" s="82" t="s">
        <v>113</v>
      </c>
    </row>
    <row r="49" spans="1:4" ht="30">
      <c r="A49" s="137"/>
      <c r="B49" s="57" t="s">
        <v>42</v>
      </c>
      <c r="C49" s="58" t="s">
        <v>81</v>
      </c>
      <c r="D49" s="82" t="s">
        <v>113</v>
      </c>
    </row>
    <row r="50" spans="1:4" ht="30">
      <c r="A50" s="137"/>
      <c r="B50" s="57" t="s">
        <v>44</v>
      </c>
      <c r="C50" s="58" t="s">
        <v>82</v>
      </c>
      <c r="D50" s="82" t="s">
        <v>113</v>
      </c>
    </row>
    <row r="51" spans="1:4" ht="30">
      <c r="A51" s="137"/>
      <c r="B51" s="57" t="s">
        <v>46</v>
      </c>
      <c r="C51" s="58" t="s">
        <v>83</v>
      </c>
      <c r="D51" s="82" t="s">
        <v>113</v>
      </c>
    </row>
    <row r="52" spans="1:4" ht="90">
      <c r="A52" s="137"/>
      <c r="B52" s="57" t="s">
        <v>48</v>
      </c>
      <c r="C52" s="58" t="s">
        <v>84</v>
      </c>
      <c r="D52" s="82" t="s">
        <v>113</v>
      </c>
    </row>
    <row r="53" spans="1:4" ht="60">
      <c r="A53" s="137"/>
      <c r="B53" s="57" t="s">
        <v>50</v>
      </c>
      <c r="C53" s="58" t="s">
        <v>85</v>
      </c>
      <c r="D53" s="82" t="s">
        <v>113</v>
      </c>
    </row>
    <row r="54" spans="1:4" ht="30">
      <c r="A54" s="137"/>
      <c r="B54" s="57" t="s">
        <v>52</v>
      </c>
      <c r="C54" s="58" t="s">
        <v>86</v>
      </c>
      <c r="D54" s="82" t="s">
        <v>113</v>
      </c>
    </row>
    <row r="55" spans="1:4" ht="90">
      <c r="A55" s="137"/>
      <c r="B55" s="59" t="s">
        <v>54</v>
      </c>
      <c r="C55" s="58" t="s">
        <v>87</v>
      </c>
      <c r="D55" s="82" t="s">
        <v>113</v>
      </c>
    </row>
    <row r="56" spans="1:4" ht="33">
      <c r="A56" s="137"/>
      <c r="B56" s="60" t="s">
        <v>88</v>
      </c>
      <c r="C56" s="61" t="s">
        <v>89</v>
      </c>
      <c r="D56" s="83">
        <f>D58+D59+D60+D61</f>
        <v>9855726.2199999988</v>
      </c>
    </row>
    <row r="57" spans="1:4" ht="30">
      <c r="A57" s="137"/>
      <c r="B57" s="53" t="s">
        <v>37</v>
      </c>
      <c r="C57" s="54"/>
      <c r="D57" s="71"/>
    </row>
    <row r="58" spans="1:4" ht="30">
      <c r="A58" s="137"/>
      <c r="B58" s="55" t="s">
        <v>38</v>
      </c>
      <c r="C58" s="62" t="s">
        <v>90</v>
      </c>
      <c r="D58" s="84">
        <v>3659995</v>
      </c>
    </row>
    <row r="59" spans="1:4" ht="30">
      <c r="A59" s="137"/>
      <c r="B59" s="57" t="s">
        <v>40</v>
      </c>
      <c r="C59" s="58" t="s">
        <v>91</v>
      </c>
      <c r="D59" s="82">
        <v>92230</v>
      </c>
    </row>
    <row r="60" spans="1:4" ht="30">
      <c r="A60" s="137"/>
      <c r="B60" s="57" t="s">
        <v>42</v>
      </c>
      <c r="C60" s="58" t="s">
        <v>92</v>
      </c>
      <c r="D60" s="82">
        <v>1744800</v>
      </c>
    </row>
    <row r="61" spans="1:4" ht="30">
      <c r="A61" s="137"/>
      <c r="B61" s="57" t="s">
        <v>44</v>
      </c>
      <c r="C61" s="58" t="s">
        <v>93</v>
      </c>
      <c r="D61" s="82">
        <v>4358701.22</v>
      </c>
    </row>
    <row r="62" spans="1:4" ht="30">
      <c r="A62" s="137"/>
      <c r="B62" s="57" t="s">
        <v>46</v>
      </c>
      <c r="C62" s="58" t="s">
        <v>94</v>
      </c>
      <c r="D62" s="82" t="s">
        <v>113</v>
      </c>
    </row>
    <row r="63" spans="1:4" ht="90">
      <c r="A63" s="137"/>
      <c r="B63" s="57" t="s">
        <v>48</v>
      </c>
      <c r="C63" s="58" t="s">
        <v>95</v>
      </c>
      <c r="D63" s="82" t="s">
        <v>113</v>
      </c>
    </row>
    <row r="64" spans="1:4" ht="60">
      <c r="A64" s="137"/>
      <c r="B64" s="57" t="s">
        <v>50</v>
      </c>
      <c r="C64" s="58" t="s">
        <v>96</v>
      </c>
      <c r="D64" s="82" t="s">
        <v>113</v>
      </c>
    </row>
    <row r="65" spans="1:4" ht="30">
      <c r="A65" s="137"/>
      <c r="B65" s="57" t="s">
        <v>52</v>
      </c>
      <c r="C65" s="58" t="s">
        <v>97</v>
      </c>
      <c r="D65" s="82" t="s">
        <v>113</v>
      </c>
    </row>
    <row r="66" spans="1:4" ht="90">
      <c r="A66" s="137"/>
      <c r="B66" s="59" t="s">
        <v>54</v>
      </c>
      <c r="C66" s="58" t="s">
        <v>98</v>
      </c>
      <c r="D66" s="82" t="s">
        <v>113</v>
      </c>
    </row>
    <row r="67" spans="1:4" ht="66">
      <c r="A67" s="137"/>
      <c r="B67" s="68" t="s">
        <v>99</v>
      </c>
      <c r="C67" s="61" t="s">
        <v>100</v>
      </c>
      <c r="D67" s="83" t="s">
        <v>113</v>
      </c>
    </row>
    <row r="68" spans="1:4" ht="30">
      <c r="A68" s="137"/>
      <c r="B68" s="53" t="s">
        <v>37</v>
      </c>
      <c r="C68" s="54"/>
      <c r="D68" s="71"/>
    </row>
    <row r="69" spans="1:4" ht="30">
      <c r="A69" s="137"/>
      <c r="B69" s="55" t="s">
        <v>38</v>
      </c>
      <c r="C69" s="62" t="s">
        <v>101</v>
      </c>
      <c r="D69" s="84" t="s">
        <v>113</v>
      </c>
    </row>
    <row r="70" spans="1:4" ht="30">
      <c r="A70" s="137"/>
      <c r="B70" s="57" t="s">
        <v>40</v>
      </c>
      <c r="C70" s="58" t="s">
        <v>102</v>
      </c>
      <c r="D70" s="82" t="s">
        <v>113</v>
      </c>
    </row>
    <row r="71" spans="1:4" ht="30">
      <c r="A71" s="137"/>
      <c r="B71" s="57" t="s">
        <v>42</v>
      </c>
      <c r="C71" s="58" t="s">
        <v>103</v>
      </c>
      <c r="D71" s="82" t="s">
        <v>113</v>
      </c>
    </row>
    <row r="72" spans="1:4" ht="30">
      <c r="A72" s="137"/>
      <c r="B72" s="57" t="s">
        <v>44</v>
      </c>
      <c r="C72" s="58" t="s">
        <v>104</v>
      </c>
      <c r="D72" s="82" t="s">
        <v>113</v>
      </c>
    </row>
    <row r="73" spans="1:4" ht="30">
      <c r="A73" s="137"/>
      <c r="B73" s="57" t="s">
        <v>46</v>
      </c>
      <c r="C73" s="58" t="s">
        <v>105</v>
      </c>
      <c r="D73" s="82" t="s">
        <v>113</v>
      </c>
    </row>
    <row r="74" spans="1:4" ht="90">
      <c r="A74" s="137"/>
      <c r="B74" s="57" t="s">
        <v>48</v>
      </c>
      <c r="C74" s="58" t="s">
        <v>106</v>
      </c>
      <c r="D74" s="82" t="s">
        <v>113</v>
      </c>
    </row>
    <row r="75" spans="1:4" ht="60">
      <c r="A75" s="137"/>
      <c r="B75" s="57" t="s">
        <v>50</v>
      </c>
      <c r="C75" s="58" t="s">
        <v>107</v>
      </c>
      <c r="D75" s="82" t="s">
        <v>113</v>
      </c>
    </row>
    <row r="76" spans="1:4" ht="30">
      <c r="A76" s="137"/>
      <c r="B76" s="57" t="s">
        <v>52</v>
      </c>
      <c r="C76" s="58" t="s">
        <v>108</v>
      </c>
      <c r="D76" s="82" t="s">
        <v>113</v>
      </c>
    </row>
    <row r="77" spans="1:4" ht="90.75" thickBot="1">
      <c r="A77" s="138"/>
      <c r="B77" s="59" t="s">
        <v>54</v>
      </c>
      <c r="C77" s="63" t="s">
        <v>109</v>
      </c>
      <c r="D77" s="85" t="s">
        <v>113</v>
      </c>
    </row>
  </sheetData>
  <mergeCells count="7">
    <mergeCell ref="D4:D5"/>
    <mergeCell ref="A4:A40"/>
    <mergeCell ref="B4:B5"/>
    <mergeCell ref="C4:C5"/>
    <mergeCell ref="A42:A77"/>
    <mergeCell ref="B42:B43"/>
    <mergeCell ref="C42:C43"/>
  </mergeCells>
  <pageMargins left="0.75" right="0.75" top="1" bottom="1" header="0.5" footer="0.5"/>
  <pageSetup paperSize="9" scale="20" fitToHeight="2" orientation="landscape" r:id="rId1"/>
  <headerFooter alignWithMargins="0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758</v>
      </c>
      <c r="B1" s="1" t="s">
        <v>1</v>
      </c>
    </row>
    <row r="2" spans="1:2">
      <c r="A2" t="s">
        <v>759</v>
      </c>
      <c r="B2" s="1" t="s">
        <v>32</v>
      </c>
    </row>
    <row r="3" spans="1:2">
      <c r="A3" t="s">
        <v>760</v>
      </c>
      <c r="B3" s="1" t="s">
        <v>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32</vt:i4>
      </vt:variant>
    </vt:vector>
  </HeadingPairs>
  <TitlesOfParts>
    <vt:vector size="37" baseType="lpstr">
      <vt:lpstr>Доходы</vt:lpstr>
      <vt:lpstr>Расходы</vt:lpstr>
      <vt:lpstr>Источники</vt:lpstr>
      <vt:lpstr>КонсТабл</vt:lpstr>
      <vt:lpstr>ExportParams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Источники!FIO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  <vt:lpstr>КонсТабл!Область_печати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user</cp:lastModifiedBy>
  <cp:lastPrinted>2011-09-05T06:15:22Z</cp:lastPrinted>
  <dcterms:created xsi:type="dcterms:W3CDTF">1999-06-18T11:49:53Z</dcterms:created>
  <dcterms:modified xsi:type="dcterms:W3CDTF">2015-09-07T08:57:21Z</dcterms:modified>
</cp:coreProperties>
</file>