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Источники!$F$26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Источники!$A$26</definedName>
    <definedName name="REND_1" localSheetId="1">Расходы!$A$230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G50" i="1"/>
  <c r="G22"/>
  <c r="G23"/>
  <c r="G24"/>
  <c r="G30"/>
  <c r="G31"/>
  <c r="G32"/>
  <c r="G33"/>
  <c r="G34"/>
  <c r="G36"/>
  <c r="G37"/>
  <c r="G38"/>
  <c r="G42"/>
  <c r="G43"/>
  <c r="G44"/>
  <c r="G45"/>
  <c r="G46"/>
  <c r="G47"/>
  <c r="G48"/>
  <c r="G49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21"/>
  <c r="G19"/>
  <c r="G14" i="2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13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</calcChain>
</file>

<file path=xl/sharedStrings.xml><?xml version="1.0" encoding="utf-8"?>
<sst xmlns="http://schemas.openxmlformats.org/spreadsheetml/2006/main" count="993" uniqueCount="501">
  <si>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</si>
  <si>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</si>
  <si>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</si>
  <si>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</si>
  <si>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</si>
  <si>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</si>
  <si>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</si>
  <si>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</si>
  <si>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</si>
  <si>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</si>
  <si>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</si>
  <si>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</si>
  <si>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</si>
  <si>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01.07.2017 г.</t>
  </si>
  <si>
    <t>01.07.2017</t>
  </si>
  <si>
    <t>Комитет финансов администрации Кировского муниципального района Ленинградской области</t>
  </si>
  <si>
    <t>Суховское сельское поселение</t>
  </si>
  <si>
    <t>Единица измерения: руб.</t>
  </si>
  <si>
    <t>02288910</t>
  </si>
  <si>
    <t>040</t>
  </si>
  <si>
    <t>41625445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</si>
  <si>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</si>
  <si>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</si>
  <si>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</si>
  <si>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</si>
  <si>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</si>
  <si>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</si>
  <si>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</si>
  <si>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</si>
  <si>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</si>
  <si>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</si>
  <si>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</si>
  <si>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</si>
  <si>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</si>
  <si>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</si>
  <si>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</si>
  <si>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</si>
  <si>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</si>
  <si>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</si>
  <si>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</si>
  <si>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</si>
  <si>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</si>
  <si>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</si>
  <si>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</si>
  <si>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</si>
  <si>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</si>
  <si>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</si>
  <si>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</si>
  <si>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</si>
  <si>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</si>
  <si>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</si>
  <si>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</si>
  <si>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</si>
  <si>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</si>
  <si>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</si>
  <si>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</si>
  <si>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</si>
  <si>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</si>
  <si>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</si>
  <si>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</si>
  <si>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</si>
  <si>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</si>
  <si>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</si>
  <si>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</si>
  <si>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</si>
  <si>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</si>
  <si>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</si>
  <si>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</si>
  <si>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</si>
  <si>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</si>
  <si>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</si>
  <si>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</si>
  <si>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</si>
  <si>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</si>
  <si>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</si>
  <si>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</si>
  <si>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</si>
  <si>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</si>
  <si>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</si>
  <si>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</si>
  <si>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</si>
  <si>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</si>
  <si>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</si>
  <si>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</si>
  <si>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</si>
  <si>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</si>
  <si>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</si>
  <si>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</si>
  <si>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</si>
  <si>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</si>
  <si>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</si>
  <si>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</si>
  <si>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</si>
  <si>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</si>
  <si>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</si>
  <si>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</si>
  <si>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</si>
  <si>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</si>
  <si>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</si>
  <si>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</si>
  <si>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</si>
  <si>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</si>
  <si>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</si>
  <si>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</si>
  <si>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(РАБОТ)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</si>
  <si>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</si>
  <si>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</si>
  <si>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</si>
  <si>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</si>
  <si>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</si>
  <si>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</si>
  <si>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</si>
  <si>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</si>
  <si>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</si>
  <si>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</si>
  <si>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</si>
  <si>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</si>
  <si>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009 20210000000000151</t>
  </si>
  <si>
    <t>Дотации на выравнивание бюджетной обеспеченности</t>
  </si>
  <si>
    <t>009 20215001000000151</t>
  </si>
  <si>
    <t>Дотации бюджетам сельских поселений на выравнивание бюджетной обеспеченности</t>
  </si>
  <si>
    <t>009 20215001100000151</t>
  </si>
  <si>
    <t>Субсидии бюджетам бюджетной системы Российской Федерации (межбюджетные субсидии)</t>
  </si>
  <si>
    <t>009 20220000000000151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</si>
  <si>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</si>
  <si>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</si>
  <si>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</si>
  <si>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009 20220216100000151</t>
  </si>
  <si>
    <t>Прочие субсидии</t>
  </si>
  <si>
    <t>009 20229999000000151</t>
  </si>
  <si>
    <t>Прочие субсидии бюджетам сельских поселений</t>
  </si>
  <si>
    <t>009 20229999100000151</t>
  </si>
  <si>
    <t>Субвенции бюджетам бюджетной системы Российской Федерации</t>
  </si>
  <si>
    <t>009 20230000000000151</t>
  </si>
  <si>
    <t>Субвенции местным бюджетам на выполнение передаваемых полномочий субъектов Российской Федерации</t>
  </si>
  <si>
    <t>009 20230024000000151</t>
  </si>
  <si>
    <t>Субвенции бюджетам сельских поселений на выполнение передаваемых полномочий субъектов Российской Федерации</t>
  </si>
  <si>
    <t>009 20230024100000151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</si>
  <si>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</si>
  <si>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009 20235118000000151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</si>
  <si>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</si>
  <si>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009 20235118100000151</t>
  </si>
  <si>
    <t>Иные межбюджетные трансферты</t>
  </si>
  <si>
    <t>009 20240000000000151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</si>
  <si>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</si>
  <si>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</si>
  <si>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</si>
  <si>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009 20240014100000151</t>
  </si>
  <si>
    <t>Прочие межбюджетные трансферты, передаваемые бюджетам</t>
  </si>
  <si>
    <t>009 20249999000000151</t>
  </si>
  <si>
    <t>Прочие межбюджетные трансферты, передаваемые бюджетам сельских поселений</t>
  </si>
  <si>
    <t>009 20249999100000151</t>
  </si>
  <si>
    <t>ПРОЧИЕ БЕЗВОЗМЕЗДНЫЕ ПОСТУПЛЕНИЯ</t>
  </si>
  <si>
    <t>009 20700000000000000</t>
  </si>
  <si>
    <t>Прочие безвозмездные поступления в бюджеты городских поселений</t>
  </si>
  <si>
    <t>009 20705000130000180</t>
  </si>
  <si>
    <t>Прочие безвозмездные поступления в бюджеты сельских поселений</t>
  </si>
  <si>
    <t>009 20705030100000180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</si>
  <si>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</si>
  <si>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</si>
  <si>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</si>
  <si>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</si>
  <si>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</si>
  <si>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</si>
  <si>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</si>
  <si>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009 21860010100000151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</si>
  <si>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</si>
  <si>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</si>
  <si>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</si>
  <si>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</si>
  <si>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</si>
  <si>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</si>
  <si>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</si>
  <si>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</si>
  <si>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</si>
  <si>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</si>
  <si>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</si>
  <si>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</si>
  <si>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</si>
  <si>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</si>
  <si>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</si>
  <si>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</si>
  <si>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</si>
  <si>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</si>
  <si>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</si>
  <si>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</si>
  <si>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</si>
  <si>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</si>
  <si>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</si>
  <si>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</si>
  <si>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</si>
  <si>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</si>
  <si>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</si>
  <si>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</si>
  <si>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</si>
  <si>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</si>
  <si>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</si>
  <si>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</si>
  <si>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</si>
  <si>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</si>
  <si>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</si>
  <si>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</si>
  <si>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</si>
  <si>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</si>
  <si>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</si>
  <si>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</si>
  <si>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</si>
  <si>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</si>
  <si>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</si>
  <si>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</si>
  <si>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</si>
  <si>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</si>
  <si>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</si>
  <si>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</si>
  <si>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</si>
  <si>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</si>
  <si>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</si>
  <si>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</si>
  <si>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</si>
  <si>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</si>
  <si>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</si>
  <si>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</si>
  <si>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</si>
  <si>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</si>
  <si>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</si>
  <si>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</si>
  <si>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</si>
  <si>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</si>
  <si>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</si>
  <si>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</si>
  <si>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</si>
  <si>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</si>
  <si>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</si>
  <si>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</si>
  <si>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</si>
  <si>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</si>
  <si>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</si>
  <si>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</si>
  <si>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</si>
  <si>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</si>
  <si>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</si>
  <si>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</si>
  <si>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</si>
  <si>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</si>
  <si>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</si>
  <si>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</si>
  <si>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</si>
  <si>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</si>
  <si>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</si>
  <si>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</si>
  <si>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</si>
  <si>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</si>
  <si>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</si>
  <si>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</si>
  <si>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</si>
  <si>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</si>
  <si>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</si>
  <si>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</si>
  <si>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</si>
  <si>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</si>
  <si>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</si>
  <si>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</si>
  <si>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</si>
  <si>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</si>
  <si>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</si>
  <si>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</si>
  <si>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</si>
  <si>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</si>
  <si>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</si>
  <si>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</si>
  <si>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</si>
  <si>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</si>
  <si>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</si>
  <si>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</si>
  <si>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</si>
  <si>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</si>
  <si>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</si>
  <si>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</si>
  <si>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</si>
  <si>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</si>
  <si>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</si>
  <si>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</si>
  <si>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</si>
  <si>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</si>
  <si>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</si>
  <si>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</si>
  <si>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</si>
  <si>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</si>
  <si>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</si>
  <si>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</si>
  <si>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</si>
  <si>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</si>
  <si>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</si>
  <si>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</si>
  <si>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000 0300 0000000000 300 </t>
  </si>
  <si>
    <t xml:space="preserve">000 0300 0000000000 360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</si>
  <si>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</si>
  <si>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</si>
  <si>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</si>
  <si>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</si>
  <si>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</si>
  <si>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</si>
  <si>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</si>
  <si>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</si>
  <si>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</si>
  <si>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</si>
  <si>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</si>
  <si>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</si>
  <si>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</si>
  <si>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</si>
  <si>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000 0310 0000000000 300 </t>
  </si>
  <si>
    <t xml:space="preserve">000 0310 0000000000 360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</si>
  <si>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</si>
  <si>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</si>
  <si>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</si>
  <si>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</si>
  <si>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</si>
  <si>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</si>
  <si>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</si>
  <si>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</si>
  <si>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</si>
  <si>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</si>
  <si>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</si>
  <si>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</si>
  <si>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</si>
  <si>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</si>
  <si>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</si>
  <si>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</si>
  <si>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</si>
  <si>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</si>
  <si>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</si>
  <si>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</si>
  <si>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</si>
  <si>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</si>
  <si>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</si>
  <si>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</si>
  <si>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</si>
  <si>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</si>
  <si>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</si>
  <si>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</si>
  <si>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</si>
  <si>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</si>
  <si>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</si>
  <si>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</si>
  <si>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</si>
  <si>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</si>
  <si>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</si>
  <si>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</si>
  <si>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000 0500 0000000000 810 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</si>
  <si>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</si>
  <si>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</si>
  <si>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</si>
  <si>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</si>
  <si>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</si>
  <si>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</si>
  <si>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</si>
  <si>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</si>
  <si>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</si>
  <si>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</si>
  <si>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</si>
  <si>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</si>
  <si>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</si>
  <si>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</si>
  <si>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</si>
  <si>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</si>
  <si>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</si>
  <si>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</si>
  <si>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</si>
  <si>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</si>
  <si>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</si>
  <si>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</si>
  <si>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</si>
  <si>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</si>
  <si>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</si>
  <si>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000 0700 0000000000 500 </t>
  </si>
  <si>
    <t xml:space="preserve">000 0700 0000000000 540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</si>
  <si>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</si>
  <si>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</si>
  <si>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</si>
  <si>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</si>
  <si>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</si>
  <si>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</si>
  <si>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</si>
  <si>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000 0709 0000000000 500 </t>
  </si>
  <si>
    <t xml:space="preserve">000 0709 0000000000 540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</si>
  <si>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</si>
  <si>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</si>
  <si>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</si>
  <si>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</si>
  <si>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</si>
  <si>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</si>
  <si>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</si>
  <si>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</si>
  <si>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</si>
  <si>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</si>
  <si>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</si>
  <si>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</si>
  <si>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</si>
  <si>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</si>
  <si>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</si>
  <si>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</si>
  <si>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</si>
  <si>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</si>
  <si>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</si>
  <si>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</si>
  <si>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</si>
  <si>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</si>
  <si>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</si>
  <si>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</si>
  <si>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</si>
  <si>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</si>
  <si>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</si>
  <si>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</si>
  <si>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</si>
  <si>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</si>
  <si>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</si>
  <si>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</si>
  <si>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</si>
  <si>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</si>
  <si>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</si>
  <si>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</si>
  <si>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</si>
  <si>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</si>
  <si>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</si>
  <si>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</si>
  <si>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</si>
  <si>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000 0804 0000000000 500 </t>
  </si>
  <si>
    <t xml:space="preserve">000 0804 0000000000 540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</si>
  <si>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</si>
  <si>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</si>
  <si>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</si>
  <si>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</si>
  <si>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</si>
  <si>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</si>
  <si>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</si>
  <si>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</si>
  <si>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</si>
  <si>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</si>
  <si>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</si>
  <si>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</si>
  <si>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</si>
  <si>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</si>
  <si>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</si>
  <si>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</si>
  <si>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</si>
  <si>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</si>
  <si>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</si>
  <si>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</si>
  <si>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</si>
  <si>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</si>
  <si>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</si>
  <si>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</si>
  <si>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</si>
  <si>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</si>
  <si>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</si>
  <si>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</si>
  <si>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</si>
  <si>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</si>
  <si>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</si>
  <si>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</si>
  <si>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</si>
  <si>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</si>
  <si>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009 01020000100000710</t>
  </si>
  <si>
    <t>Погашение бюджетами сельских поселений кредитов от кредитных организаций в валюте Российской Федерации</t>
  </si>
  <si>
    <t>009 01020000100000810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</si>
  <si>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</si>
  <si>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009 01030100100000710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</si>
  <si>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</si>
  <si>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009 01030100100000810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</si>
  <si>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</si>
  <si>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</si>
  <si>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</si>
  <si>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</si>
  <si>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</si>
  <si>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</si>
  <si>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</si>
  <si>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</si>
  <si>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</si>
  <si>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</si>
  <si>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</si>
  <si>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</si>
  <si>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</si>
  <si>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</si>
  <si>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</si>
  <si>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</si>
  <si>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</si>
  <si>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</si>
  <si>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</si>
  <si>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</si>
  <si>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</si>
  <si>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</si>
  <si>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</si>
  <si>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</si>
  <si>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</si>
  <si>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</si>
  <si>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</si>
  <si>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c:\отчеты\117M01.txt</t>
  </si>
  <si>
    <t>Доходы/EXPORT_SRC_CODE</t>
  </si>
  <si>
    <t>009091</t>
  </si>
  <si>
    <t>Доходы/PERIOD</t>
  </si>
  <si>
    <t>% Исполнения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</si>
</sst>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0.0%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36" xfId="0" applyNumberFormat="1" applyFont="1" applyBorder="1" applyAlignment="1" applyProtection="1">
      <alignment vertical="center"/>
    </xf>
    <xf numFmtId="49" fontId="2" fillId="0" borderId="32" xfId="0" applyNumberFormat="1" applyFont="1" applyBorder="1" applyAlignment="1" applyProtection="1">
      <alignment vertical="center"/>
    </xf>
    <xf numFmtId="0" fontId="3" fillId="0" borderId="28" xfId="0" applyFont="1" applyBorder="1" applyAlignment="1" applyProtection="1"/>
    <xf numFmtId="0" fontId="0" fillId="0" borderId="24" xfId="0" applyBorder="1" applyAlignment="1">
      <alignment horizontal="center"/>
    </xf>
    <xf numFmtId="0" fontId="0" fillId="0" borderId="29" xfId="0" applyBorder="1" applyAlignment="1"/>
    <xf numFmtId="0" fontId="0" fillId="0" borderId="12" xfId="0" applyBorder="1" applyAlignment="1"/>
    <xf numFmtId="0" fontId="0" fillId="0" borderId="15" xfId="0" applyBorder="1" applyAlignment="1"/>
    <xf numFmtId="166" fontId="0" fillId="0" borderId="24" xfId="0" applyNumberFormat="1" applyBorder="1"/>
    <xf numFmtId="0" fontId="0" fillId="0" borderId="0" xfId="0" applyAlignment="1"/>
    <xf numFmtId="166" fontId="0" fillId="0" borderId="24" xfId="0" applyNumberFormat="1" applyBorder="1" applyAlignment="1"/>
    <xf numFmtId="166" fontId="0" fillId="0" borderId="0" xfId="0" applyNumberFormat="1" applyAlignment="1"/>
    <xf numFmtId="4" fontId="2" fillId="0" borderId="28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0" fillId="0" borderId="29" xfId="0" applyBorder="1"/>
    <xf numFmtId="0" fontId="0" fillId="0" borderId="12" xfId="0" applyBorder="1"/>
    <xf numFmtId="0" fontId="0" fillId="0" borderId="15" xfId="0" applyBorder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0" fillId="0" borderId="12" xfId="0" applyBorder="1" applyAlignment="1"/>
    <xf numFmtId="166" fontId="0" fillId="0" borderId="29" xfId="0" applyNumberFormat="1" applyBorder="1" applyAlignment="1"/>
    <xf numFmtId="166" fontId="0" fillId="0" borderId="15" xfId="0" applyNumberFormat="1" applyBorder="1" applyAlignment="1"/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showGridLines="0" tabSelected="1" topLeftCell="A37" workbookViewId="0">
      <selection activeCell="G29" sqref="G25:G2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7" ht="15">
      <c r="A1" s="107"/>
      <c r="B1" s="107"/>
      <c r="C1" s="107"/>
      <c r="D1" s="107"/>
      <c r="E1" s="2"/>
      <c r="F1" s="2"/>
    </row>
    <row r="2" spans="1:7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7">
      <c r="A3" s="5"/>
      <c r="B3" s="5"/>
      <c r="C3" s="5"/>
      <c r="D3" s="5"/>
      <c r="E3" s="6" t="s">
        <v>2</v>
      </c>
      <c r="F3" s="7" t="s">
        <v>3</v>
      </c>
    </row>
    <row r="4" spans="1:7">
      <c r="A4" s="108" t="s">
        <v>13</v>
      </c>
      <c r="B4" s="108"/>
      <c r="C4" s="108"/>
      <c r="D4" s="108"/>
      <c r="E4" s="3" t="s">
        <v>4</v>
      </c>
      <c r="F4" s="8" t="s">
        <v>14</v>
      </c>
    </row>
    <row r="5" spans="1:7">
      <c r="A5" s="9"/>
      <c r="B5" s="9"/>
      <c r="C5" s="9"/>
      <c r="D5" s="9"/>
      <c r="E5" s="3" t="s">
        <v>5</v>
      </c>
      <c r="F5" s="10" t="s">
        <v>18</v>
      </c>
    </row>
    <row r="6" spans="1:7" ht="24.6" customHeight="1">
      <c r="A6" s="11" t="s">
        <v>6</v>
      </c>
      <c r="B6" s="109" t="s">
        <v>15</v>
      </c>
      <c r="C6" s="110"/>
      <c r="D6" s="110"/>
      <c r="E6" s="3" t="s">
        <v>7</v>
      </c>
      <c r="F6" s="10" t="s">
        <v>19</v>
      </c>
    </row>
    <row r="7" spans="1:7">
      <c r="A7" s="11" t="s">
        <v>8</v>
      </c>
      <c r="B7" s="111" t="s">
        <v>16</v>
      </c>
      <c r="C7" s="111"/>
      <c r="D7" s="111"/>
      <c r="E7" s="3" t="s">
        <v>9</v>
      </c>
      <c r="F7" s="12" t="s">
        <v>20</v>
      </c>
    </row>
    <row r="8" spans="1:7">
      <c r="A8" s="11" t="s">
        <v>10</v>
      </c>
      <c r="B8" s="11"/>
      <c r="C8" s="11"/>
      <c r="D8" s="13"/>
      <c r="E8" s="3"/>
      <c r="F8" s="14"/>
    </row>
    <row r="9" spans="1:7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7" ht="20.25" customHeight="1">
      <c r="A10" s="107" t="s">
        <v>21</v>
      </c>
      <c r="B10" s="107"/>
      <c r="C10" s="107"/>
      <c r="D10" s="107"/>
      <c r="E10" s="1"/>
      <c r="F10" s="17"/>
    </row>
    <row r="11" spans="1:7" ht="4.1500000000000004" customHeight="1">
      <c r="A11" s="115" t="s">
        <v>22</v>
      </c>
      <c r="B11" s="112" t="s">
        <v>23</v>
      </c>
      <c r="C11" s="112" t="s">
        <v>24</v>
      </c>
      <c r="D11" s="121" t="s">
        <v>25</v>
      </c>
      <c r="E11" s="121" t="s">
        <v>26</v>
      </c>
      <c r="F11" s="118" t="s">
        <v>27</v>
      </c>
      <c r="G11" s="104"/>
    </row>
    <row r="12" spans="1:7" ht="3.6" customHeight="1">
      <c r="A12" s="116"/>
      <c r="B12" s="113"/>
      <c r="C12" s="113"/>
      <c r="D12" s="122"/>
      <c r="E12" s="122"/>
      <c r="F12" s="119"/>
      <c r="G12" s="105"/>
    </row>
    <row r="13" spans="1:7" ht="3" customHeight="1">
      <c r="A13" s="116"/>
      <c r="B13" s="113"/>
      <c r="C13" s="113"/>
      <c r="D13" s="122"/>
      <c r="E13" s="122"/>
      <c r="F13" s="119"/>
      <c r="G13" s="105"/>
    </row>
    <row r="14" spans="1:7" ht="3" customHeight="1">
      <c r="A14" s="116"/>
      <c r="B14" s="113"/>
      <c r="C14" s="113"/>
      <c r="D14" s="122"/>
      <c r="E14" s="122"/>
      <c r="F14" s="119"/>
      <c r="G14" s="105"/>
    </row>
    <row r="15" spans="1:7" ht="3" customHeight="1">
      <c r="A15" s="116"/>
      <c r="B15" s="113"/>
      <c r="C15" s="113"/>
      <c r="D15" s="122"/>
      <c r="E15" s="122"/>
      <c r="F15" s="119"/>
      <c r="G15" s="105"/>
    </row>
    <row r="16" spans="1:7" ht="3" customHeight="1">
      <c r="A16" s="116"/>
      <c r="B16" s="113"/>
      <c r="C16" s="113"/>
      <c r="D16" s="122"/>
      <c r="E16" s="122"/>
      <c r="F16" s="119"/>
      <c r="G16" s="105"/>
    </row>
    <row r="17" spans="1:7" ht="23.45" customHeight="1">
      <c r="A17" s="117"/>
      <c r="B17" s="114"/>
      <c r="C17" s="114"/>
      <c r="D17" s="123"/>
      <c r="E17" s="123"/>
      <c r="F17" s="120"/>
      <c r="G17" s="106"/>
    </row>
    <row r="18" spans="1:7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47" t="s">
        <v>30</v>
      </c>
      <c r="G18" s="94">
        <v>7</v>
      </c>
    </row>
    <row r="19" spans="1:7">
      <c r="A19" s="24" t="s">
        <v>31</v>
      </c>
      <c r="B19" s="25" t="s">
        <v>32</v>
      </c>
      <c r="C19" s="26" t="s">
        <v>33</v>
      </c>
      <c r="D19" s="27">
        <v>21793782</v>
      </c>
      <c r="E19" s="28">
        <v>10751603.539999999</v>
      </c>
      <c r="F19" s="60">
        <f>IF(OR(D19="-",IF(E19="-",0,E19)&gt;=IF(D19="-",0,D19)),"-",IF(D19="-",0,D19)-IF(E19="-",0,E19))</f>
        <v>11042178.460000001</v>
      </c>
      <c r="G19" s="98">
        <f>E19/D19</f>
        <v>0.49333353614347425</v>
      </c>
    </row>
    <row r="20" spans="1:7">
      <c r="A20" s="29" t="s">
        <v>34</v>
      </c>
      <c r="B20" s="30"/>
      <c r="C20" s="31"/>
      <c r="D20" s="32"/>
      <c r="E20" s="32"/>
      <c r="F20" s="102"/>
      <c r="G20" s="98"/>
    </row>
    <row r="21" spans="1:7">
      <c r="A21" s="33" t="s">
        <v>35</v>
      </c>
      <c r="B21" s="34" t="s">
        <v>32</v>
      </c>
      <c r="C21" s="35" t="s">
        <v>36</v>
      </c>
      <c r="D21" s="36">
        <v>7928300</v>
      </c>
      <c r="E21" s="36">
        <v>2199230.54</v>
      </c>
      <c r="F21" s="103">
        <f t="shared" ref="F21:F52" si="0">IF(OR(D21="-",IF(E21="-",0,E21)&gt;=IF(D21="-",0,D21)),"-",IF(D21="-",0,D21)-IF(E21="-",0,E21))</f>
        <v>5729069.46</v>
      </c>
      <c r="G21" s="98">
        <f>E21/D21</f>
        <v>0.27738992470012486</v>
      </c>
    </row>
    <row r="22" spans="1:7">
      <c r="A22" s="33" t="s">
        <v>37</v>
      </c>
      <c r="B22" s="34" t="s">
        <v>32</v>
      </c>
      <c r="C22" s="35" t="s">
        <v>38</v>
      </c>
      <c r="D22" s="36">
        <v>501000</v>
      </c>
      <c r="E22" s="36">
        <v>183053.69</v>
      </c>
      <c r="F22" s="103">
        <f t="shared" si="0"/>
        <v>317946.31</v>
      </c>
      <c r="G22" s="98">
        <f t="shared" ref="G22:G81" si="1">E22/D22</f>
        <v>0.36537662674650701</v>
      </c>
    </row>
    <row r="23" spans="1:7">
      <c r="A23" s="33" t="s">
        <v>39</v>
      </c>
      <c r="B23" s="34" t="s">
        <v>32</v>
      </c>
      <c r="C23" s="35" t="s">
        <v>40</v>
      </c>
      <c r="D23" s="36">
        <v>501000</v>
      </c>
      <c r="E23" s="36">
        <v>183053.69</v>
      </c>
      <c r="F23" s="103">
        <f t="shared" si="0"/>
        <v>317946.31</v>
      </c>
      <c r="G23" s="98">
        <f t="shared" si="1"/>
        <v>0.36537662674650701</v>
      </c>
    </row>
    <row r="24" spans="1:7" ht="67.5">
      <c r="A24" s="33" t="s">
        <v>41</v>
      </c>
      <c r="B24" s="34" t="s">
        <v>32</v>
      </c>
      <c r="C24" s="35" t="s">
        <v>42</v>
      </c>
      <c r="D24" s="36">
        <v>501000</v>
      </c>
      <c r="E24" s="36">
        <v>182853.69</v>
      </c>
      <c r="F24" s="103">
        <f t="shared" si="0"/>
        <v>318146.31</v>
      </c>
      <c r="G24" s="98">
        <f t="shared" si="1"/>
        <v>0.36497742514970061</v>
      </c>
    </row>
    <row r="25" spans="1:7" ht="90">
      <c r="A25" s="38" t="s">
        <v>43</v>
      </c>
      <c r="B25" s="34" t="s">
        <v>32</v>
      </c>
      <c r="C25" s="35" t="s">
        <v>44</v>
      </c>
      <c r="D25" s="36" t="s">
        <v>45</v>
      </c>
      <c r="E25" s="36">
        <v>179034.9</v>
      </c>
      <c r="F25" s="103" t="str">
        <f t="shared" si="0"/>
        <v>-</v>
      </c>
      <c r="G25" s="98"/>
    </row>
    <row r="26" spans="1:7" ht="67.5">
      <c r="A26" s="38" t="s">
        <v>46</v>
      </c>
      <c r="B26" s="34" t="s">
        <v>32</v>
      </c>
      <c r="C26" s="35" t="s">
        <v>47</v>
      </c>
      <c r="D26" s="36" t="s">
        <v>45</v>
      </c>
      <c r="E26" s="36">
        <v>56.25</v>
      </c>
      <c r="F26" s="103" t="str">
        <f t="shared" si="0"/>
        <v>-</v>
      </c>
      <c r="G26" s="98"/>
    </row>
    <row r="27" spans="1:7" ht="90">
      <c r="A27" s="38" t="s">
        <v>48</v>
      </c>
      <c r="B27" s="34" t="s">
        <v>32</v>
      </c>
      <c r="C27" s="35" t="s">
        <v>49</v>
      </c>
      <c r="D27" s="36" t="s">
        <v>45</v>
      </c>
      <c r="E27" s="36">
        <v>3762.54</v>
      </c>
      <c r="F27" s="103" t="str">
        <f t="shared" si="0"/>
        <v>-</v>
      </c>
      <c r="G27" s="98"/>
    </row>
    <row r="28" spans="1:7" ht="101.25">
      <c r="A28" s="38" t="s">
        <v>50</v>
      </c>
      <c r="B28" s="34" t="s">
        <v>32</v>
      </c>
      <c r="C28" s="35" t="s">
        <v>51</v>
      </c>
      <c r="D28" s="36" t="s">
        <v>45</v>
      </c>
      <c r="E28" s="36">
        <v>200</v>
      </c>
      <c r="F28" s="103" t="str">
        <f t="shared" si="0"/>
        <v>-</v>
      </c>
      <c r="G28" s="98"/>
    </row>
    <row r="29" spans="1:7" ht="123.75">
      <c r="A29" s="38" t="s">
        <v>52</v>
      </c>
      <c r="B29" s="34" t="s">
        <v>32</v>
      </c>
      <c r="C29" s="35" t="s">
        <v>53</v>
      </c>
      <c r="D29" s="36" t="s">
        <v>45</v>
      </c>
      <c r="E29" s="36">
        <v>200</v>
      </c>
      <c r="F29" s="103" t="str">
        <f t="shared" si="0"/>
        <v>-</v>
      </c>
      <c r="G29" s="98"/>
    </row>
    <row r="30" spans="1:7" ht="33.75">
      <c r="A30" s="33" t="s">
        <v>54</v>
      </c>
      <c r="B30" s="34" t="s">
        <v>32</v>
      </c>
      <c r="C30" s="35" t="s">
        <v>55</v>
      </c>
      <c r="D30" s="36">
        <v>2028300</v>
      </c>
      <c r="E30" s="36">
        <v>879125.44</v>
      </c>
      <c r="F30" s="103">
        <f t="shared" si="0"/>
        <v>1149174.56</v>
      </c>
      <c r="G30" s="98">
        <f t="shared" si="1"/>
        <v>0.43342968988808361</v>
      </c>
    </row>
    <row r="31" spans="1:7" ht="22.5">
      <c r="A31" s="33" t="s">
        <v>56</v>
      </c>
      <c r="B31" s="34" t="s">
        <v>32</v>
      </c>
      <c r="C31" s="35" t="s">
        <v>57</v>
      </c>
      <c r="D31" s="36">
        <v>2028300</v>
      </c>
      <c r="E31" s="36">
        <v>879125.44</v>
      </c>
      <c r="F31" s="103">
        <f t="shared" si="0"/>
        <v>1149174.56</v>
      </c>
      <c r="G31" s="98">
        <f t="shared" si="1"/>
        <v>0.43342968988808361</v>
      </c>
    </row>
    <row r="32" spans="1:7" ht="67.5">
      <c r="A32" s="33" t="s">
        <v>58</v>
      </c>
      <c r="B32" s="34" t="s">
        <v>32</v>
      </c>
      <c r="C32" s="35" t="s">
        <v>59</v>
      </c>
      <c r="D32" s="36">
        <v>639000</v>
      </c>
      <c r="E32" s="36">
        <v>347179.96</v>
      </c>
      <c r="F32" s="103">
        <f t="shared" si="0"/>
        <v>291820.03999999998</v>
      </c>
      <c r="G32" s="98">
        <f t="shared" si="1"/>
        <v>0.54331762128325511</v>
      </c>
    </row>
    <row r="33" spans="1:7" ht="78.75">
      <c r="A33" s="38" t="s">
        <v>60</v>
      </c>
      <c r="B33" s="34" t="s">
        <v>32</v>
      </c>
      <c r="C33" s="35" t="s">
        <v>61</v>
      </c>
      <c r="D33" s="36">
        <v>10000</v>
      </c>
      <c r="E33" s="36">
        <v>3773.37</v>
      </c>
      <c r="F33" s="103">
        <f t="shared" si="0"/>
        <v>6226.63</v>
      </c>
      <c r="G33" s="98">
        <f t="shared" si="1"/>
        <v>0.37733699999999998</v>
      </c>
    </row>
    <row r="34" spans="1:7" ht="67.5">
      <c r="A34" s="33" t="s">
        <v>62</v>
      </c>
      <c r="B34" s="34" t="s">
        <v>32</v>
      </c>
      <c r="C34" s="35" t="s">
        <v>63</v>
      </c>
      <c r="D34" s="36">
        <v>1379300</v>
      </c>
      <c r="E34" s="36">
        <v>598592.02</v>
      </c>
      <c r="F34" s="103">
        <f t="shared" si="0"/>
        <v>780707.98</v>
      </c>
      <c r="G34" s="98">
        <f t="shared" si="1"/>
        <v>0.43398246936852025</v>
      </c>
    </row>
    <row r="35" spans="1:7" ht="67.5">
      <c r="A35" s="33" t="s">
        <v>64</v>
      </c>
      <c r="B35" s="34" t="s">
        <v>32</v>
      </c>
      <c r="C35" s="35" t="s">
        <v>65</v>
      </c>
      <c r="D35" s="36" t="s">
        <v>45</v>
      </c>
      <c r="E35" s="36">
        <v>-70419.91</v>
      </c>
      <c r="F35" s="103" t="str">
        <f t="shared" si="0"/>
        <v>-</v>
      </c>
      <c r="G35" s="98"/>
    </row>
    <row r="36" spans="1:7">
      <c r="A36" s="33" t="s">
        <v>66</v>
      </c>
      <c r="B36" s="34" t="s">
        <v>32</v>
      </c>
      <c r="C36" s="35" t="s">
        <v>67</v>
      </c>
      <c r="D36" s="36">
        <v>5120000</v>
      </c>
      <c r="E36" s="36">
        <v>929329.95</v>
      </c>
      <c r="F36" s="103">
        <f t="shared" si="0"/>
        <v>4190670.05</v>
      </c>
      <c r="G36" s="98">
        <f t="shared" si="1"/>
        <v>0.18150975585937498</v>
      </c>
    </row>
    <row r="37" spans="1:7">
      <c r="A37" s="33" t="s">
        <v>68</v>
      </c>
      <c r="B37" s="34" t="s">
        <v>32</v>
      </c>
      <c r="C37" s="35" t="s">
        <v>69</v>
      </c>
      <c r="D37" s="36">
        <v>620000</v>
      </c>
      <c r="E37" s="36">
        <v>111091.03</v>
      </c>
      <c r="F37" s="103">
        <f t="shared" si="0"/>
        <v>508908.97</v>
      </c>
      <c r="G37" s="98">
        <f t="shared" si="1"/>
        <v>0.17917908064516128</v>
      </c>
    </row>
    <row r="38" spans="1:7" ht="33.75">
      <c r="A38" s="33" t="s">
        <v>70</v>
      </c>
      <c r="B38" s="34" t="s">
        <v>32</v>
      </c>
      <c r="C38" s="35" t="s">
        <v>71</v>
      </c>
      <c r="D38" s="36">
        <v>620000</v>
      </c>
      <c r="E38" s="36">
        <v>111091.03</v>
      </c>
      <c r="F38" s="103">
        <f t="shared" si="0"/>
        <v>508908.97</v>
      </c>
      <c r="G38" s="98">
        <f t="shared" si="1"/>
        <v>0.17917908064516128</v>
      </c>
    </row>
    <row r="39" spans="1:7" ht="67.5">
      <c r="A39" s="33" t="s">
        <v>72</v>
      </c>
      <c r="B39" s="34" t="s">
        <v>32</v>
      </c>
      <c r="C39" s="35" t="s">
        <v>73</v>
      </c>
      <c r="D39" s="36" t="s">
        <v>45</v>
      </c>
      <c r="E39" s="36">
        <v>109249.14</v>
      </c>
      <c r="F39" s="103" t="str">
        <f t="shared" si="0"/>
        <v>-</v>
      </c>
      <c r="G39" s="98"/>
    </row>
    <row r="40" spans="1:7" ht="45">
      <c r="A40" s="33" t="s">
        <v>74</v>
      </c>
      <c r="B40" s="34" t="s">
        <v>32</v>
      </c>
      <c r="C40" s="35" t="s">
        <v>75</v>
      </c>
      <c r="D40" s="36" t="s">
        <v>45</v>
      </c>
      <c r="E40" s="36">
        <v>1888.54</v>
      </c>
      <c r="F40" s="103" t="str">
        <f t="shared" si="0"/>
        <v>-</v>
      </c>
      <c r="G40" s="98"/>
    </row>
    <row r="41" spans="1:7" ht="45">
      <c r="A41" s="33" t="s">
        <v>76</v>
      </c>
      <c r="B41" s="34" t="s">
        <v>32</v>
      </c>
      <c r="C41" s="35" t="s">
        <v>77</v>
      </c>
      <c r="D41" s="36" t="s">
        <v>45</v>
      </c>
      <c r="E41" s="36">
        <v>-46.65</v>
      </c>
      <c r="F41" s="103" t="str">
        <f t="shared" si="0"/>
        <v>-</v>
      </c>
      <c r="G41" s="98"/>
    </row>
    <row r="42" spans="1:7">
      <c r="A42" s="33" t="s">
        <v>78</v>
      </c>
      <c r="B42" s="34" t="s">
        <v>32</v>
      </c>
      <c r="C42" s="35" t="s">
        <v>79</v>
      </c>
      <c r="D42" s="36">
        <v>4500000</v>
      </c>
      <c r="E42" s="36">
        <v>818238.92</v>
      </c>
      <c r="F42" s="103">
        <f t="shared" si="0"/>
        <v>3681761.08</v>
      </c>
      <c r="G42" s="98">
        <f t="shared" si="1"/>
        <v>0.18183087111111113</v>
      </c>
    </row>
    <row r="43" spans="1:7">
      <c r="A43" s="33" t="s">
        <v>80</v>
      </c>
      <c r="B43" s="34" t="s">
        <v>32</v>
      </c>
      <c r="C43" s="35" t="s">
        <v>81</v>
      </c>
      <c r="D43" s="36">
        <v>2300000</v>
      </c>
      <c r="E43" s="36">
        <v>622965.57999999996</v>
      </c>
      <c r="F43" s="103">
        <f t="shared" si="0"/>
        <v>1677034.42</v>
      </c>
      <c r="G43" s="98">
        <f t="shared" si="1"/>
        <v>0.2708546</v>
      </c>
    </row>
    <row r="44" spans="1:7" ht="33.75">
      <c r="A44" s="33" t="s">
        <v>82</v>
      </c>
      <c r="B44" s="34" t="s">
        <v>32</v>
      </c>
      <c r="C44" s="35" t="s">
        <v>83</v>
      </c>
      <c r="D44" s="36">
        <v>2300000</v>
      </c>
      <c r="E44" s="36">
        <v>622965.57999999996</v>
      </c>
      <c r="F44" s="103">
        <f t="shared" si="0"/>
        <v>1677034.42</v>
      </c>
      <c r="G44" s="98">
        <f t="shared" si="1"/>
        <v>0.2708546</v>
      </c>
    </row>
    <row r="45" spans="1:7">
      <c r="A45" s="33" t="s">
        <v>84</v>
      </c>
      <c r="B45" s="34" t="s">
        <v>32</v>
      </c>
      <c r="C45" s="35" t="s">
        <v>85</v>
      </c>
      <c r="D45" s="36">
        <v>2200000</v>
      </c>
      <c r="E45" s="36">
        <v>195273.34</v>
      </c>
      <c r="F45" s="103">
        <f t="shared" si="0"/>
        <v>2004726.66</v>
      </c>
      <c r="G45" s="98">
        <f t="shared" si="1"/>
        <v>8.876060909090909E-2</v>
      </c>
    </row>
    <row r="46" spans="1:7" ht="33.75">
      <c r="A46" s="33" t="s">
        <v>86</v>
      </c>
      <c r="B46" s="34" t="s">
        <v>32</v>
      </c>
      <c r="C46" s="35" t="s">
        <v>87</v>
      </c>
      <c r="D46" s="36">
        <v>2200000</v>
      </c>
      <c r="E46" s="36">
        <v>195273.34</v>
      </c>
      <c r="F46" s="103">
        <f t="shared" si="0"/>
        <v>2004726.66</v>
      </c>
      <c r="G46" s="98">
        <f t="shared" si="1"/>
        <v>8.876060909090909E-2</v>
      </c>
    </row>
    <row r="47" spans="1:7">
      <c r="A47" s="33" t="s">
        <v>88</v>
      </c>
      <c r="B47" s="34" t="s">
        <v>32</v>
      </c>
      <c r="C47" s="35" t="s">
        <v>89</v>
      </c>
      <c r="D47" s="36">
        <v>8000</v>
      </c>
      <c r="E47" s="36">
        <v>3235</v>
      </c>
      <c r="F47" s="103">
        <f t="shared" si="0"/>
        <v>4765</v>
      </c>
      <c r="G47" s="98">
        <f t="shared" si="1"/>
        <v>0.40437499999999998</v>
      </c>
    </row>
    <row r="48" spans="1:7" ht="45">
      <c r="A48" s="33" t="s">
        <v>90</v>
      </c>
      <c r="B48" s="34" t="s">
        <v>32</v>
      </c>
      <c r="C48" s="35" t="s">
        <v>91</v>
      </c>
      <c r="D48" s="36">
        <v>8000</v>
      </c>
      <c r="E48" s="36">
        <v>3235</v>
      </c>
      <c r="F48" s="103">
        <f t="shared" si="0"/>
        <v>4765</v>
      </c>
      <c r="G48" s="98">
        <f t="shared" si="1"/>
        <v>0.40437499999999998</v>
      </c>
    </row>
    <row r="49" spans="1:7" ht="67.5">
      <c r="A49" s="33" t="s">
        <v>92</v>
      </c>
      <c r="B49" s="34" t="s">
        <v>32</v>
      </c>
      <c r="C49" s="35" t="s">
        <v>93</v>
      </c>
      <c r="D49" s="36">
        <v>8000</v>
      </c>
      <c r="E49" s="36">
        <v>3235</v>
      </c>
      <c r="F49" s="103">
        <f t="shared" si="0"/>
        <v>4765</v>
      </c>
      <c r="G49" s="98">
        <f t="shared" si="1"/>
        <v>0.40437499999999998</v>
      </c>
    </row>
    <row r="50" spans="1:7" ht="67.5">
      <c r="A50" s="33" t="s">
        <v>94</v>
      </c>
      <c r="B50" s="34" t="s">
        <v>32</v>
      </c>
      <c r="C50" s="35" t="s">
        <v>95</v>
      </c>
      <c r="D50" s="36">
        <v>8000</v>
      </c>
      <c r="E50" s="36">
        <v>3235</v>
      </c>
      <c r="F50" s="103">
        <f t="shared" si="0"/>
        <v>4765</v>
      </c>
      <c r="G50" s="98">
        <f t="shared" si="1"/>
        <v>0.40437499999999998</v>
      </c>
    </row>
    <row r="51" spans="1:7" ht="33.75">
      <c r="A51" s="33" t="s">
        <v>96</v>
      </c>
      <c r="B51" s="34" t="s">
        <v>32</v>
      </c>
      <c r="C51" s="35" t="s">
        <v>97</v>
      </c>
      <c r="D51" s="36">
        <v>255000</v>
      </c>
      <c r="E51" s="36">
        <v>196486.46</v>
      </c>
      <c r="F51" s="103">
        <f t="shared" si="0"/>
        <v>58513.540000000008</v>
      </c>
      <c r="G51" s="98">
        <f t="shared" si="1"/>
        <v>0.77053513725490197</v>
      </c>
    </row>
    <row r="52" spans="1:7" ht="67.5">
      <c r="A52" s="38" t="s">
        <v>98</v>
      </c>
      <c r="B52" s="34" t="s">
        <v>32</v>
      </c>
      <c r="C52" s="35" t="s">
        <v>99</v>
      </c>
      <c r="D52" s="36">
        <v>255000</v>
      </c>
      <c r="E52" s="36">
        <v>196486.46</v>
      </c>
      <c r="F52" s="103">
        <f t="shared" si="0"/>
        <v>58513.540000000008</v>
      </c>
      <c r="G52" s="98">
        <f t="shared" si="1"/>
        <v>0.77053513725490197</v>
      </c>
    </row>
    <row r="53" spans="1:7" ht="67.5">
      <c r="A53" s="38" t="s">
        <v>100</v>
      </c>
      <c r="B53" s="34" t="s">
        <v>32</v>
      </c>
      <c r="C53" s="35" t="s">
        <v>101</v>
      </c>
      <c r="D53" s="36">
        <v>255000</v>
      </c>
      <c r="E53" s="36">
        <v>196486.46</v>
      </c>
      <c r="F53" s="103">
        <f t="shared" ref="F53:F84" si="2">IF(OR(D53="-",IF(E53="-",0,E53)&gt;=IF(D53="-",0,D53)),"-",IF(D53="-",0,D53)-IF(E53="-",0,E53))</f>
        <v>58513.540000000008</v>
      </c>
      <c r="G53" s="98">
        <f t="shared" si="1"/>
        <v>0.77053513725490197</v>
      </c>
    </row>
    <row r="54" spans="1:7" ht="67.5">
      <c r="A54" s="33" t="s">
        <v>102</v>
      </c>
      <c r="B54" s="34" t="s">
        <v>32</v>
      </c>
      <c r="C54" s="35" t="s">
        <v>103</v>
      </c>
      <c r="D54" s="36">
        <v>255000</v>
      </c>
      <c r="E54" s="36">
        <v>196486.46</v>
      </c>
      <c r="F54" s="103">
        <f t="shared" si="2"/>
        <v>58513.540000000008</v>
      </c>
      <c r="G54" s="98">
        <f t="shared" si="1"/>
        <v>0.77053513725490197</v>
      </c>
    </row>
    <row r="55" spans="1:7" ht="22.5">
      <c r="A55" s="33" t="s">
        <v>104</v>
      </c>
      <c r="B55" s="34" t="s">
        <v>32</v>
      </c>
      <c r="C55" s="35" t="s">
        <v>105</v>
      </c>
      <c r="D55" s="36">
        <v>16000</v>
      </c>
      <c r="E55" s="36">
        <v>8000</v>
      </c>
      <c r="F55" s="103">
        <f t="shared" si="2"/>
        <v>8000</v>
      </c>
      <c r="G55" s="98">
        <f t="shared" si="1"/>
        <v>0.5</v>
      </c>
    </row>
    <row r="56" spans="1:7">
      <c r="A56" s="33" t="s">
        <v>106</v>
      </c>
      <c r="B56" s="34" t="s">
        <v>32</v>
      </c>
      <c r="C56" s="35" t="s">
        <v>107</v>
      </c>
      <c r="D56" s="36">
        <v>16000</v>
      </c>
      <c r="E56" s="36">
        <v>8000</v>
      </c>
      <c r="F56" s="103">
        <f t="shared" si="2"/>
        <v>8000</v>
      </c>
      <c r="G56" s="98">
        <f t="shared" si="1"/>
        <v>0.5</v>
      </c>
    </row>
    <row r="57" spans="1:7">
      <c r="A57" s="33" t="s">
        <v>108</v>
      </c>
      <c r="B57" s="34" t="s">
        <v>32</v>
      </c>
      <c r="C57" s="35" t="s">
        <v>109</v>
      </c>
      <c r="D57" s="36">
        <v>16000</v>
      </c>
      <c r="E57" s="36">
        <v>8000</v>
      </c>
      <c r="F57" s="103">
        <f t="shared" si="2"/>
        <v>8000</v>
      </c>
      <c r="G57" s="98">
        <f t="shared" si="1"/>
        <v>0.5</v>
      </c>
    </row>
    <row r="58" spans="1:7" ht="22.5">
      <c r="A58" s="33" t="s">
        <v>110</v>
      </c>
      <c r="B58" s="34" t="s">
        <v>32</v>
      </c>
      <c r="C58" s="35" t="s">
        <v>111</v>
      </c>
      <c r="D58" s="36">
        <v>16000</v>
      </c>
      <c r="E58" s="36">
        <v>8000</v>
      </c>
      <c r="F58" s="103">
        <f t="shared" si="2"/>
        <v>8000</v>
      </c>
      <c r="G58" s="98">
        <f t="shared" si="1"/>
        <v>0.5</v>
      </c>
    </row>
    <row r="59" spans="1:7">
      <c r="A59" s="33" t="s">
        <v>112</v>
      </c>
      <c r="B59" s="34" t="s">
        <v>32</v>
      </c>
      <c r="C59" s="35" t="s">
        <v>113</v>
      </c>
      <c r="D59" s="36">
        <v>13865482</v>
      </c>
      <c r="E59" s="36">
        <v>8552373</v>
      </c>
      <c r="F59" s="103">
        <f t="shared" si="2"/>
        <v>5313109</v>
      </c>
      <c r="G59" s="98">
        <f t="shared" si="1"/>
        <v>0.61681036403927392</v>
      </c>
    </row>
    <row r="60" spans="1:7" ht="33.75">
      <c r="A60" s="33" t="s">
        <v>114</v>
      </c>
      <c r="B60" s="34" t="s">
        <v>32</v>
      </c>
      <c r="C60" s="35" t="s">
        <v>115</v>
      </c>
      <c r="D60" s="36">
        <v>13795482</v>
      </c>
      <c r="E60" s="36">
        <v>8535647.5</v>
      </c>
      <c r="F60" s="103">
        <f t="shared" si="2"/>
        <v>5259834.5</v>
      </c>
      <c r="G60" s="98">
        <f t="shared" si="1"/>
        <v>0.61872774724362656</v>
      </c>
    </row>
    <row r="61" spans="1:7" ht="22.5">
      <c r="A61" s="33" t="s">
        <v>116</v>
      </c>
      <c r="B61" s="34" t="s">
        <v>32</v>
      </c>
      <c r="C61" s="35" t="s">
        <v>117</v>
      </c>
      <c r="D61" s="36">
        <v>5761400</v>
      </c>
      <c r="E61" s="36">
        <v>2999675</v>
      </c>
      <c r="F61" s="103">
        <f t="shared" si="2"/>
        <v>2761725</v>
      </c>
      <c r="G61" s="98">
        <f t="shared" si="1"/>
        <v>0.52065036275905163</v>
      </c>
    </row>
    <row r="62" spans="1:7">
      <c r="A62" s="33" t="s">
        <v>118</v>
      </c>
      <c r="B62" s="34" t="s">
        <v>32</v>
      </c>
      <c r="C62" s="35" t="s">
        <v>119</v>
      </c>
      <c r="D62" s="36">
        <v>5761400</v>
      </c>
      <c r="E62" s="36">
        <v>2999675</v>
      </c>
      <c r="F62" s="103">
        <f t="shared" si="2"/>
        <v>2761725</v>
      </c>
      <c r="G62" s="98">
        <f t="shared" si="1"/>
        <v>0.52065036275905163</v>
      </c>
    </row>
    <row r="63" spans="1:7" ht="22.5">
      <c r="A63" s="33" t="s">
        <v>120</v>
      </c>
      <c r="B63" s="34" t="s">
        <v>32</v>
      </c>
      <c r="C63" s="35" t="s">
        <v>121</v>
      </c>
      <c r="D63" s="36">
        <v>5761400</v>
      </c>
      <c r="E63" s="36">
        <v>2999675</v>
      </c>
      <c r="F63" s="103">
        <f t="shared" si="2"/>
        <v>2761725</v>
      </c>
      <c r="G63" s="98">
        <f t="shared" si="1"/>
        <v>0.52065036275905163</v>
      </c>
    </row>
    <row r="64" spans="1:7" ht="22.5">
      <c r="A64" s="33" t="s">
        <v>122</v>
      </c>
      <c r="B64" s="34" t="s">
        <v>32</v>
      </c>
      <c r="C64" s="35" t="s">
        <v>123</v>
      </c>
      <c r="D64" s="36">
        <v>5185500</v>
      </c>
      <c r="E64" s="36">
        <v>3910900</v>
      </c>
      <c r="F64" s="103">
        <f t="shared" si="2"/>
        <v>1274600</v>
      </c>
      <c r="G64" s="98">
        <f t="shared" si="1"/>
        <v>0.75419920933371898</v>
      </c>
    </row>
    <row r="65" spans="1:7" ht="67.5">
      <c r="A65" s="38" t="s">
        <v>124</v>
      </c>
      <c r="B65" s="34" t="s">
        <v>32</v>
      </c>
      <c r="C65" s="35" t="s">
        <v>125</v>
      </c>
      <c r="D65" s="36">
        <v>913100</v>
      </c>
      <c r="E65" s="36">
        <v>913100</v>
      </c>
      <c r="F65" s="103" t="str">
        <f t="shared" si="2"/>
        <v>-</v>
      </c>
      <c r="G65" s="98">
        <f t="shared" si="1"/>
        <v>1</v>
      </c>
    </row>
    <row r="66" spans="1:7" ht="78.75">
      <c r="A66" s="38" t="s">
        <v>126</v>
      </c>
      <c r="B66" s="34" t="s">
        <v>32</v>
      </c>
      <c r="C66" s="35" t="s">
        <v>127</v>
      </c>
      <c r="D66" s="36">
        <v>913100</v>
      </c>
      <c r="E66" s="36">
        <v>913100</v>
      </c>
      <c r="F66" s="103" t="str">
        <f t="shared" si="2"/>
        <v>-</v>
      </c>
      <c r="G66" s="98">
        <f t="shared" si="1"/>
        <v>1</v>
      </c>
    </row>
    <row r="67" spans="1:7">
      <c r="A67" s="33" t="s">
        <v>128</v>
      </c>
      <c r="B67" s="34" t="s">
        <v>32</v>
      </c>
      <c r="C67" s="35" t="s">
        <v>129</v>
      </c>
      <c r="D67" s="36">
        <v>4272400</v>
      </c>
      <c r="E67" s="36">
        <v>2997800</v>
      </c>
      <c r="F67" s="103">
        <f t="shared" si="2"/>
        <v>1274600</v>
      </c>
      <c r="G67" s="98">
        <f t="shared" si="1"/>
        <v>0.70166651062634589</v>
      </c>
    </row>
    <row r="68" spans="1:7">
      <c r="A68" s="33" t="s">
        <v>130</v>
      </c>
      <c r="B68" s="34" t="s">
        <v>32</v>
      </c>
      <c r="C68" s="35" t="s">
        <v>131</v>
      </c>
      <c r="D68" s="36">
        <v>4272400</v>
      </c>
      <c r="E68" s="36">
        <v>2997800</v>
      </c>
      <c r="F68" s="103">
        <f t="shared" si="2"/>
        <v>1274600</v>
      </c>
      <c r="G68" s="98">
        <f t="shared" si="1"/>
        <v>0.70166651062634589</v>
      </c>
    </row>
    <row r="69" spans="1:7" ht="22.5">
      <c r="A69" s="33" t="s">
        <v>132</v>
      </c>
      <c r="B69" s="34" t="s">
        <v>32</v>
      </c>
      <c r="C69" s="35" t="s">
        <v>133</v>
      </c>
      <c r="D69" s="36">
        <v>126400</v>
      </c>
      <c r="E69" s="36">
        <v>63700</v>
      </c>
      <c r="F69" s="103">
        <f t="shared" si="2"/>
        <v>62700</v>
      </c>
      <c r="G69" s="98">
        <f t="shared" si="1"/>
        <v>0.50395569620253167</v>
      </c>
    </row>
    <row r="70" spans="1:7" ht="33.75">
      <c r="A70" s="33" t="s">
        <v>134</v>
      </c>
      <c r="B70" s="34" t="s">
        <v>32</v>
      </c>
      <c r="C70" s="35" t="s">
        <v>135</v>
      </c>
      <c r="D70" s="36">
        <v>1000</v>
      </c>
      <c r="E70" s="36">
        <v>1000</v>
      </c>
      <c r="F70" s="103" t="str">
        <f t="shared" si="2"/>
        <v>-</v>
      </c>
      <c r="G70" s="98">
        <f t="shared" si="1"/>
        <v>1</v>
      </c>
    </row>
    <row r="71" spans="1:7" ht="33.75">
      <c r="A71" s="33" t="s">
        <v>136</v>
      </c>
      <c r="B71" s="34" t="s">
        <v>32</v>
      </c>
      <c r="C71" s="35" t="s">
        <v>137</v>
      </c>
      <c r="D71" s="36">
        <v>1000</v>
      </c>
      <c r="E71" s="36">
        <v>1000</v>
      </c>
      <c r="F71" s="103" t="str">
        <f t="shared" si="2"/>
        <v>-</v>
      </c>
      <c r="G71" s="98">
        <f t="shared" si="1"/>
        <v>1</v>
      </c>
    </row>
    <row r="72" spans="1:7" ht="33.75">
      <c r="A72" s="33" t="s">
        <v>138</v>
      </c>
      <c r="B72" s="34" t="s">
        <v>32</v>
      </c>
      <c r="C72" s="35" t="s">
        <v>139</v>
      </c>
      <c r="D72" s="36">
        <v>125400</v>
      </c>
      <c r="E72" s="36">
        <v>62700</v>
      </c>
      <c r="F72" s="103">
        <f t="shared" si="2"/>
        <v>62700</v>
      </c>
      <c r="G72" s="98">
        <f t="shared" si="1"/>
        <v>0.5</v>
      </c>
    </row>
    <row r="73" spans="1:7" ht="33.75">
      <c r="A73" s="33" t="s">
        <v>140</v>
      </c>
      <c r="B73" s="34" t="s">
        <v>32</v>
      </c>
      <c r="C73" s="35" t="s">
        <v>141</v>
      </c>
      <c r="D73" s="36">
        <v>125400</v>
      </c>
      <c r="E73" s="36">
        <v>62700</v>
      </c>
      <c r="F73" s="103">
        <f t="shared" si="2"/>
        <v>62700</v>
      </c>
      <c r="G73" s="98">
        <f t="shared" si="1"/>
        <v>0.5</v>
      </c>
    </row>
    <row r="74" spans="1:7">
      <c r="A74" s="33" t="s">
        <v>142</v>
      </c>
      <c r="B74" s="34" t="s">
        <v>32</v>
      </c>
      <c r="C74" s="35" t="s">
        <v>143</v>
      </c>
      <c r="D74" s="36">
        <v>2722182</v>
      </c>
      <c r="E74" s="36">
        <v>1561372.5</v>
      </c>
      <c r="F74" s="103">
        <f t="shared" si="2"/>
        <v>1160809.5</v>
      </c>
      <c r="G74" s="98">
        <f t="shared" si="1"/>
        <v>0.57357388301002654</v>
      </c>
    </row>
    <row r="75" spans="1:7" ht="45">
      <c r="A75" s="33" t="s">
        <v>144</v>
      </c>
      <c r="B75" s="34" t="s">
        <v>32</v>
      </c>
      <c r="C75" s="35" t="s">
        <v>145</v>
      </c>
      <c r="D75" s="36">
        <v>425967</v>
      </c>
      <c r="E75" s="36">
        <v>92657.5</v>
      </c>
      <c r="F75" s="103">
        <f t="shared" si="2"/>
        <v>333309.5</v>
      </c>
      <c r="G75" s="98">
        <f t="shared" si="1"/>
        <v>0.21752271889606473</v>
      </c>
    </row>
    <row r="76" spans="1:7" ht="56.25">
      <c r="A76" s="33" t="s">
        <v>146</v>
      </c>
      <c r="B76" s="34" t="s">
        <v>32</v>
      </c>
      <c r="C76" s="35" t="s">
        <v>147</v>
      </c>
      <c r="D76" s="36">
        <v>425967</v>
      </c>
      <c r="E76" s="36">
        <v>92657.5</v>
      </c>
      <c r="F76" s="103">
        <f t="shared" si="2"/>
        <v>333309.5</v>
      </c>
      <c r="G76" s="98">
        <f t="shared" si="1"/>
        <v>0.21752271889606473</v>
      </c>
    </row>
    <row r="77" spans="1:7" ht="22.5">
      <c r="A77" s="33" t="s">
        <v>148</v>
      </c>
      <c r="B77" s="34" t="s">
        <v>32</v>
      </c>
      <c r="C77" s="35" t="s">
        <v>149</v>
      </c>
      <c r="D77" s="36">
        <v>2296215</v>
      </c>
      <c r="E77" s="36">
        <v>1468715</v>
      </c>
      <c r="F77" s="103">
        <f t="shared" si="2"/>
        <v>827500</v>
      </c>
      <c r="G77" s="98">
        <f t="shared" si="1"/>
        <v>0.6396243383132677</v>
      </c>
    </row>
    <row r="78" spans="1:7" ht="22.5">
      <c r="A78" s="33" t="s">
        <v>150</v>
      </c>
      <c r="B78" s="34" t="s">
        <v>32</v>
      </c>
      <c r="C78" s="35" t="s">
        <v>151</v>
      </c>
      <c r="D78" s="36">
        <v>2296215</v>
      </c>
      <c r="E78" s="36">
        <v>1468715</v>
      </c>
      <c r="F78" s="103">
        <f t="shared" si="2"/>
        <v>827500</v>
      </c>
      <c r="G78" s="98">
        <f t="shared" si="1"/>
        <v>0.6396243383132677</v>
      </c>
    </row>
    <row r="79" spans="1:7">
      <c r="A79" s="33" t="s">
        <v>152</v>
      </c>
      <c r="B79" s="34" t="s">
        <v>32</v>
      </c>
      <c r="C79" s="35" t="s">
        <v>153</v>
      </c>
      <c r="D79" s="36">
        <v>70000</v>
      </c>
      <c r="E79" s="36">
        <v>70000</v>
      </c>
      <c r="F79" s="103" t="str">
        <f t="shared" si="2"/>
        <v>-</v>
      </c>
      <c r="G79" s="98">
        <f t="shared" si="1"/>
        <v>1</v>
      </c>
    </row>
    <row r="80" spans="1:7" ht="22.5">
      <c r="A80" s="33" t="s">
        <v>154</v>
      </c>
      <c r="B80" s="34" t="s">
        <v>32</v>
      </c>
      <c r="C80" s="35" t="s">
        <v>155</v>
      </c>
      <c r="D80" s="36">
        <v>70000</v>
      </c>
      <c r="E80" s="36">
        <v>70000</v>
      </c>
      <c r="F80" s="103" t="str">
        <f t="shared" si="2"/>
        <v>-</v>
      </c>
      <c r="G80" s="98">
        <f t="shared" si="1"/>
        <v>1</v>
      </c>
    </row>
    <row r="81" spans="1:7" ht="22.5">
      <c r="A81" s="33" t="s">
        <v>156</v>
      </c>
      <c r="B81" s="34" t="s">
        <v>32</v>
      </c>
      <c r="C81" s="35" t="s">
        <v>157</v>
      </c>
      <c r="D81" s="36">
        <v>70000</v>
      </c>
      <c r="E81" s="36">
        <v>70000</v>
      </c>
      <c r="F81" s="103" t="str">
        <f t="shared" si="2"/>
        <v>-</v>
      </c>
      <c r="G81" s="98">
        <f t="shared" si="1"/>
        <v>1</v>
      </c>
    </row>
    <row r="82" spans="1:7" ht="78.75">
      <c r="A82" s="33" t="s">
        <v>158</v>
      </c>
      <c r="B82" s="34" t="s">
        <v>32</v>
      </c>
      <c r="C82" s="35" t="s">
        <v>159</v>
      </c>
      <c r="D82" s="36"/>
      <c r="E82" s="36">
        <v>2815.79</v>
      </c>
      <c r="F82" s="103" t="str">
        <f t="shared" si="2"/>
        <v>-</v>
      </c>
      <c r="G82" s="98"/>
    </row>
    <row r="83" spans="1:7" ht="56.25">
      <c r="A83" s="33" t="s">
        <v>160</v>
      </c>
      <c r="B83" s="34" t="s">
        <v>32</v>
      </c>
      <c r="C83" s="35" t="s">
        <v>161</v>
      </c>
      <c r="D83" s="36"/>
      <c r="E83" s="36">
        <v>2815.79</v>
      </c>
      <c r="F83" s="103" t="str">
        <f t="shared" si="2"/>
        <v>-</v>
      </c>
      <c r="G83" s="98"/>
    </row>
    <row r="84" spans="1:7" ht="56.25">
      <c r="A84" s="33" t="s">
        <v>162</v>
      </c>
      <c r="B84" s="34" t="s">
        <v>32</v>
      </c>
      <c r="C84" s="35" t="s">
        <v>163</v>
      </c>
      <c r="D84" s="36"/>
      <c r="E84" s="36">
        <v>2815.79</v>
      </c>
      <c r="F84" s="103" t="str">
        <f t="shared" si="2"/>
        <v>-</v>
      </c>
      <c r="G84" s="98"/>
    </row>
    <row r="85" spans="1:7" ht="45">
      <c r="A85" s="33" t="s">
        <v>164</v>
      </c>
      <c r="B85" s="34" t="s">
        <v>32</v>
      </c>
      <c r="C85" s="35" t="s">
        <v>165</v>
      </c>
      <c r="D85" s="36"/>
      <c r="E85" s="36">
        <v>2815.79</v>
      </c>
      <c r="F85" s="103" t="str">
        <f t="shared" ref="F85:F88" si="3">IF(OR(D85="-",IF(E85="-",0,E85)&gt;=IF(D85="-",0,D85)),"-",IF(D85="-",0,D85)-IF(E85="-",0,E85))</f>
        <v>-</v>
      </c>
      <c r="G85" s="98"/>
    </row>
    <row r="86" spans="1:7" ht="33.75">
      <c r="A86" s="33" t="s">
        <v>166</v>
      </c>
      <c r="B86" s="34" t="s">
        <v>32</v>
      </c>
      <c r="C86" s="35" t="s">
        <v>167</v>
      </c>
      <c r="D86" s="36"/>
      <c r="E86" s="36">
        <v>-56090.29</v>
      </c>
      <c r="F86" s="103">
        <f t="shared" si="3"/>
        <v>56090.29</v>
      </c>
      <c r="G86" s="98"/>
    </row>
    <row r="87" spans="1:7" ht="45">
      <c r="A87" s="33" t="s">
        <v>168</v>
      </c>
      <c r="B87" s="34" t="s">
        <v>32</v>
      </c>
      <c r="C87" s="35" t="s">
        <v>169</v>
      </c>
      <c r="D87" s="36"/>
      <c r="E87" s="36">
        <v>-56090.29</v>
      </c>
      <c r="F87" s="103">
        <f t="shared" si="3"/>
        <v>56090.29</v>
      </c>
      <c r="G87" s="98"/>
    </row>
    <row r="88" spans="1:7" ht="45">
      <c r="A88" s="33" t="s">
        <v>170</v>
      </c>
      <c r="B88" s="34" t="s">
        <v>32</v>
      </c>
      <c r="C88" s="35" t="s">
        <v>171</v>
      </c>
      <c r="D88" s="36"/>
      <c r="E88" s="36">
        <v>-56090.29</v>
      </c>
      <c r="F88" s="103">
        <f t="shared" si="3"/>
        <v>56090.29</v>
      </c>
      <c r="G88" s="98"/>
    </row>
    <row r="89" spans="1:7" ht="12.75" customHeight="1">
      <c r="A89" s="39"/>
      <c r="B89" s="40"/>
      <c r="C89" s="40"/>
      <c r="D89" s="41"/>
      <c r="E89" s="41"/>
      <c r="F89" s="41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30"/>
  <sheetViews>
    <sheetView showGridLines="0" topLeftCell="A126" workbookViewId="0">
      <selection activeCell="E175" sqref="E17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4.85546875" style="99" customWidth="1"/>
  </cols>
  <sheetData>
    <row r="2" spans="1:7" ht="15" customHeight="1">
      <c r="A2" s="107" t="s">
        <v>172</v>
      </c>
      <c r="B2" s="107"/>
      <c r="C2" s="107"/>
      <c r="D2" s="107"/>
      <c r="E2" s="1"/>
      <c r="F2" s="13" t="s">
        <v>173</v>
      </c>
    </row>
    <row r="3" spans="1:7" ht="13.5" customHeight="1">
      <c r="A3" s="5"/>
      <c r="B3" s="5"/>
      <c r="C3" s="42"/>
      <c r="D3" s="9"/>
      <c r="E3" s="9"/>
      <c r="F3" s="9"/>
    </row>
    <row r="4" spans="1:7" ht="10.15" customHeight="1">
      <c r="A4" s="129" t="s">
        <v>22</v>
      </c>
      <c r="B4" s="112" t="s">
        <v>23</v>
      </c>
      <c r="C4" s="127" t="s">
        <v>174</v>
      </c>
      <c r="D4" s="121" t="s">
        <v>25</v>
      </c>
      <c r="E4" s="132" t="s">
        <v>26</v>
      </c>
      <c r="F4" s="118" t="s">
        <v>27</v>
      </c>
      <c r="G4" s="95"/>
    </row>
    <row r="5" spans="1:7" ht="5.45" customHeight="1">
      <c r="A5" s="130"/>
      <c r="B5" s="113"/>
      <c r="C5" s="128"/>
      <c r="D5" s="122"/>
      <c r="E5" s="133"/>
      <c r="F5" s="119"/>
      <c r="G5" s="96"/>
    </row>
    <row r="6" spans="1:7" ht="9.6" customHeight="1">
      <c r="A6" s="130"/>
      <c r="B6" s="113"/>
      <c r="C6" s="128"/>
      <c r="D6" s="122"/>
      <c r="E6" s="133"/>
      <c r="F6" s="119"/>
      <c r="G6" s="124" t="s">
        <v>500</v>
      </c>
    </row>
    <row r="7" spans="1:7" ht="6" customHeight="1">
      <c r="A7" s="130"/>
      <c r="B7" s="113"/>
      <c r="C7" s="128"/>
      <c r="D7" s="122"/>
      <c r="E7" s="133"/>
      <c r="F7" s="119"/>
      <c r="G7" s="124"/>
    </row>
    <row r="8" spans="1:7" ht="6.6" customHeight="1">
      <c r="A8" s="130"/>
      <c r="B8" s="113"/>
      <c r="C8" s="128"/>
      <c r="D8" s="122"/>
      <c r="E8" s="133"/>
      <c r="F8" s="119"/>
      <c r="G8" s="124"/>
    </row>
    <row r="9" spans="1:7" ht="10.9" customHeight="1">
      <c r="A9" s="130"/>
      <c r="B9" s="113"/>
      <c r="C9" s="128"/>
      <c r="D9" s="122"/>
      <c r="E9" s="133"/>
      <c r="F9" s="119"/>
      <c r="G9" s="97"/>
    </row>
    <row r="10" spans="1:7" ht="4.1500000000000004" hidden="1" customHeight="1">
      <c r="A10" s="130"/>
      <c r="B10" s="113"/>
      <c r="C10" s="43"/>
      <c r="D10" s="122"/>
      <c r="E10" s="44"/>
      <c r="F10" s="91"/>
      <c r="G10" s="96"/>
    </row>
    <row r="11" spans="1:7" ht="13.15" hidden="1" customHeight="1">
      <c r="A11" s="131"/>
      <c r="B11" s="114"/>
      <c r="C11" s="45"/>
      <c r="D11" s="123"/>
      <c r="E11" s="46"/>
      <c r="F11" s="92"/>
      <c r="G11" s="96"/>
    </row>
    <row r="12" spans="1:7" ht="13.5" customHeight="1">
      <c r="A12" s="18">
        <v>1</v>
      </c>
      <c r="B12" s="19">
        <v>2</v>
      </c>
      <c r="C12" s="20">
        <v>3</v>
      </c>
      <c r="D12" s="21" t="s">
        <v>28</v>
      </c>
      <c r="E12" s="47" t="s">
        <v>29</v>
      </c>
      <c r="F12" s="47" t="s">
        <v>30</v>
      </c>
      <c r="G12" s="97"/>
    </row>
    <row r="13" spans="1:7">
      <c r="A13" s="48" t="s">
        <v>175</v>
      </c>
      <c r="B13" s="49" t="s">
        <v>176</v>
      </c>
      <c r="C13" s="50" t="s">
        <v>177</v>
      </c>
      <c r="D13" s="51">
        <v>22988766</v>
      </c>
      <c r="E13" s="52">
        <v>6286491.4500000002</v>
      </c>
      <c r="F13" s="52">
        <f>IF(OR(D13="-",IF(E13="-",0,E13)&gt;=IF(D13="-",0,D13)),"-",IF(D13="-",0,D13)-IF(E13="-",0,E13))</f>
        <v>16702274.550000001</v>
      </c>
      <c r="G13" s="100">
        <f>E13/D13</f>
        <v>0.27345928224246574</v>
      </c>
    </row>
    <row r="14" spans="1:7">
      <c r="A14" s="54" t="s">
        <v>34</v>
      </c>
      <c r="B14" s="55"/>
      <c r="C14" s="56"/>
      <c r="D14" s="57"/>
      <c r="E14" s="58"/>
      <c r="F14" s="93"/>
      <c r="G14" s="125">
        <f>E15/D15</f>
        <v>0.39950888742622176</v>
      </c>
    </row>
    <row r="15" spans="1:7">
      <c r="A15" s="48" t="s">
        <v>178</v>
      </c>
      <c r="B15" s="49" t="s">
        <v>176</v>
      </c>
      <c r="C15" s="50" t="s">
        <v>179</v>
      </c>
      <c r="D15" s="51">
        <v>6916239.1299999999</v>
      </c>
      <c r="E15" s="52">
        <v>2763099</v>
      </c>
      <c r="F15" s="52">
        <f t="shared" ref="F15:F78" si="0">IF(OR(D15="-",IF(E15="-",0,E15)&gt;=IF(D15="-",0,D15)),"-",IF(D15="-",0,D15)-IF(E15="-",0,E15))</f>
        <v>4153140.13</v>
      </c>
      <c r="G15" s="126"/>
    </row>
    <row r="16" spans="1:7" ht="56.25">
      <c r="A16" s="24" t="s">
        <v>180</v>
      </c>
      <c r="B16" s="59" t="s">
        <v>176</v>
      </c>
      <c r="C16" s="26" t="s">
        <v>181</v>
      </c>
      <c r="D16" s="27">
        <v>4639359.88</v>
      </c>
      <c r="E16" s="60">
        <v>1965971.03</v>
      </c>
      <c r="F16" s="60">
        <f t="shared" si="0"/>
        <v>2673388.8499999996</v>
      </c>
      <c r="G16" s="100">
        <f t="shared" ref="G16:G77" si="1">E16/D16</f>
        <v>0.42375911350942669</v>
      </c>
    </row>
    <row r="17" spans="1:7" ht="22.5">
      <c r="A17" s="24" t="s">
        <v>182</v>
      </c>
      <c r="B17" s="59" t="s">
        <v>176</v>
      </c>
      <c r="C17" s="26" t="s">
        <v>183</v>
      </c>
      <c r="D17" s="27">
        <v>4639359.88</v>
      </c>
      <c r="E17" s="60">
        <v>1965971.03</v>
      </c>
      <c r="F17" s="60">
        <f t="shared" si="0"/>
        <v>2673388.8499999996</v>
      </c>
      <c r="G17" s="100">
        <f t="shared" si="1"/>
        <v>0.42375911350942669</v>
      </c>
    </row>
    <row r="18" spans="1:7" ht="22.5">
      <c r="A18" s="24" t="s">
        <v>184</v>
      </c>
      <c r="B18" s="59" t="s">
        <v>176</v>
      </c>
      <c r="C18" s="26" t="s">
        <v>185</v>
      </c>
      <c r="D18" s="27">
        <v>3558614.7</v>
      </c>
      <c r="E18" s="60">
        <v>1507225.13</v>
      </c>
      <c r="F18" s="60">
        <f t="shared" si="0"/>
        <v>2051389.5700000003</v>
      </c>
      <c r="G18" s="100">
        <f t="shared" si="1"/>
        <v>0.42354265832712934</v>
      </c>
    </row>
    <row r="19" spans="1:7" ht="33.75">
      <c r="A19" s="24" t="s">
        <v>186</v>
      </c>
      <c r="B19" s="59" t="s">
        <v>176</v>
      </c>
      <c r="C19" s="26" t="s">
        <v>187</v>
      </c>
      <c r="D19" s="27">
        <v>6043.5</v>
      </c>
      <c r="E19" s="60"/>
      <c r="F19" s="60">
        <f t="shared" si="0"/>
        <v>6043.5</v>
      </c>
      <c r="G19" s="100">
        <f t="shared" si="1"/>
        <v>0</v>
      </c>
    </row>
    <row r="20" spans="1:7" ht="33.75">
      <c r="A20" s="24" t="s">
        <v>188</v>
      </c>
      <c r="B20" s="59" t="s">
        <v>176</v>
      </c>
      <c r="C20" s="26" t="s">
        <v>189</v>
      </c>
      <c r="D20" s="27">
        <v>1074701.68</v>
      </c>
      <c r="E20" s="60">
        <v>458745.9</v>
      </c>
      <c r="F20" s="60">
        <f t="shared" si="0"/>
        <v>615955.77999999991</v>
      </c>
      <c r="G20" s="100">
        <f t="shared" si="1"/>
        <v>0.42685882839598804</v>
      </c>
    </row>
    <row r="21" spans="1:7" ht="22.5">
      <c r="A21" s="24" t="s">
        <v>190</v>
      </c>
      <c r="B21" s="59" t="s">
        <v>176</v>
      </c>
      <c r="C21" s="26" t="s">
        <v>191</v>
      </c>
      <c r="D21" s="27">
        <v>1976450.98</v>
      </c>
      <c r="E21" s="60">
        <v>674839.6</v>
      </c>
      <c r="F21" s="60">
        <f t="shared" si="0"/>
        <v>1301611.3799999999</v>
      </c>
      <c r="G21" s="100">
        <f t="shared" si="1"/>
        <v>0.34144008975117612</v>
      </c>
    </row>
    <row r="22" spans="1:7" ht="22.5">
      <c r="A22" s="24" t="s">
        <v>192</v>
      </c>
      <c r="B22" s="59" t="s">
        <v>176</v>
      </c>
      <c r="C22" s="26" t="s">
        <v>193</v>
      </c>
      <c r="D22" s="27">
        <v>1976450.98</v>
      </c>
      <c r="E22" s="60">
        <v>674839.6</v>
      </c>
      <c r="F22" s="60">
        <f t="shared" si="0"/>
        <v>1301611.3799999999</v>
      </c>
      <c r="G22" s="100">
        <f t="shared" si="1"/>
        <v>0.34144008975117612</v>
      </c>
    </row>
    <row r="23" spans="1:7" ht="22.5">
      <c r="A23" s="24" t="s">
        <v>194</v>
      </c>
      <c r="B23" s="59" t="s">
        <v>176</v>
      </c>
      <c r="C23" s="26" t="s">
        <v>195</v>
      </c>
      <c r="D23" s="27">
        <v>286062.28999999998</v>
      </c>
      <c r="E23" s="60">
        <v>70214.44</v>
      </c>
      <c r="F23" s="60">
        <f t="shared" si="0"/>
        <v>215847.84999999998</v>
      </c>
      <c r="G23" s="100">
        <f t="shared" si="1"/>
        <v>0.24545157629829506</v>
      </c>
    </row>
    <row r="24" spans="1:7" ht="22.5">
      <c r="A24" s="24" t="s">
        <v>196</v>
      </c>
      <c r="B24" s="59" t="s">
        <v>176</v>
      </c>
      <c r="C24" s="26" t="s">
        <v>197</v>
      </c>
      <c r="D24" s="27">
        <v>1690388.69</v>
      </c>
      <c r="E24" s="60">
        <v>604625.16</v>
      </c>
      <c r="F24" s="60">
        <f t="shared" si="0"/>
        <v>1085763.5299999998</v>
      </c>
      <c r="G24" s="100">
        <f t="shared" si="1"/>
        <v>0.35768410163700282</v>
      </c>
    </row>
    <row r="25" spans="1:7">
      <c r="A25" s="24" t="s">
        <v>198</v>
      </c>
      <c r="B25" s="59" t="s">
        <v>176</v>
      </c>
      <c r="C25" s="26" t="s">
        <v>199</v>
      </c>
      <c r="D25" s="27">
        <v>11495</v>
      </c>
      <c r="E25" s="60"/>
      <c r="F25" s="60">
        <f t="shared" si="0"/>
        <v>11495</v>
      </c>
      <c r="G25" s="100">
        <f t="shared" si="1"/>
        <v>0</v>
      </c>
    </row>
    <row r="26" spans="1:7">
      <c r="A26" s="24" t="s">
        <v>200</v>
      </c>
      <c r="B26" s="59" t="s">
        <v>176</v>
      </c>
      <c r="C26" s="26" t="s">
        <v>201</v>
      </c>
      <c r="D26" s="27">
        <v>11495</v>
      </c>
      <c r="E26" s="60"/>
      <c r="F26" s="60">
        <f t="shared" si="0"/>
        <v>11495</v>
      </c>
      <c r="G26" s="100">
        <f t="shared" si="1"/>
        <v>0</v>
      </c>
    </row>
    <row r="27" spans="1:7">
      <c r="A27" s="24" t="s">
        <v>202</v>
      </c>
      <c r="B27" s="59" t="s">
        <v>176</v>
      </c>
      <c r="C27" s="26" t="s">
        <v>203</v>
      </c>
      <c r="D27" s="27">
        <v>243257.27</v>
      </c>
      <c r="E27" s="60">
        <v>119478.5</v>
      </c>
      <c r="F27" s="60">
        <f t="shared" si="0"/>
        <v>123778.76999999999</v>
      </c>
      <c r="G27" s="100">
        <f t="shared" si="1"/>
        <v>0.49116106581316155</v>
      </c>
    </row>
    <row r="28" spans="1:7">
      <c r="A28" s="24" t="s">
        <v>142</v>
      </c>
      <c r="B28" s="59" t="s">
        <v>176</v>
      </c>
      <c r="C28" s="26" t="s">
        <v>204</v>
      </c>
      <c r="D28" s="27">
        <v>243257.27</v>
      </c>
      <c r="E28" s="60">
        <v>119478.5</v>
      </c>
      <c r="F28" s="60">
        <f t="shared" si="0"/>
        <v>123778.76999999999</v>
      </c>
      <c r="G28" s="100">
        <f t="shared" si="1"/>
        <v>0.49116106581316155</v>
      </c>
    </row>
    <row r="29" spans="1:7">
      <c r="A29" s="24" t="s">
        <v>205</v>
      </c>
      <c r="B29" s="59" t="s">
        <v>176</v>
      </c>
      <c r="C29" s="26" t="s">
        <v>206</v>
      </c>
      <c r="D29" s="27">
        <v>45676</v>
      </c>
      <c r="E29" s="60">
        <v>2809.87</v>
      </c>
      <c r="F29" s="60">
        <f t="shared" si="0"/>
        <v>42866.13</v>
      </c>
      <c r="G29" s="100">
        <f t="shared" si="1"/>
        <v>6.1517427095192222E-2</v>
      </c>
    </row>
    <row r="30" spans="1:7">
      <c r="A30" s="24" t="s">
        <v>207</v>
      </c>
      <c r="B30" s="59" t="s">
        <v>176</v>
      </c>
      <c r="C30" s="26" t="s">
        <v>208</v>
      </c>
      <c r="D30" s="27">
        <v>15676</v>
      </c>
      <c r="E30" s="60">
        <v>2809.87</v>
      </c>
      <c r="F30" s="60">
        <f t="shared" si="0"/>
        <v>12866.130000000001</v>
      </c>
      <c r="G30" s="100">
        <f t="shared" si="1"/>
        <v>0.17924661903546824</v>
      </c>
    </row>
    <row r="31" spans="1:7">
      <c r="A31" s="24" t="s">
        <v>209</v>
      </c>
      <c r="B31" s="59" t="s">
        <v>176</v>
      </c>
      <c r="C31" s="26" t="s">
        <v>210</v>
      </c>
      <c r="D31" s="27">
        <v>9000</v>
      </c>
      <c r="E31" s="60"/>
      <c r="F31" s="60">
        <f t="shared" si="0"/>
        <v>9000</v>
      </c>
      <c r="G31" s="100">
        <f t="shared" si="1"/>
        <v>0</v>
      </c>
    </row>
    <row r="32" spans="1:7">
      <c r="A32" s="24" t="s">
        <v>211</v>
      </c>
      <c r="B32" s="59" t="s">
        <v>176</v>
      </c>
      <c r="C32" s="26" t="s">
        <v>212</v>
      </c>
      <c r="D32" s="27">
        <v>6676</v>
      </c>
      <c r="E32" s="60">
        <v>2809.87</v>
      </c>
      <c r="F32" s="60">
        <f t="shared" si="0"/>
        <v>3866.13</v>
      </c>
      <c r="G32" s="100">
        <f t="shared" si="1"/>
        <v>0.42089125224685436</v>
      </c>
    </row>
    <row r="33" spans="1:7">
      <c r="A33" s="24" t="s">
        <v>213</v>
      </c>
      <c r="B33" s="59" t="s">
        <v>176</v>
      </c>
      <c r="C33" s="26" t="s">
        <v>214</v>
      </c>
      <c r="D33" s="27">
        <v>30000</v>
      </c>
      <c r="E33" s="60"/>
      <c r="F33" s="60">
        <f t="shared" si="0"/>
        <v>30000</v>
      </c>
      <c r="G33" s="100">
        <f t="shared" si="1"/>
        <v>0</v>
      </c>
    </row>
    <row r="34" spans="1:7" ht="33.75">
      <c r="A34" s="48" t="s">
        <v>215</v>
      </c>
      <c r="B34" s="49" t="s">
        <v>176</v>
      </c>
      <c r="C34" s="50" t="s">
        <v>216</v>
      </c>
      <c r="D34" s="51">
        <v>1112728.9099999999</v>
      </c>
      <c r="E34" s="52">
        <v>425133.22</v>
      </c>
      <c r="F34" s="52">
        <f t="shared" si="0"/>
        <v>687595.69</v>
      </c>
      <c r="G34" s="100">
        <f t="shared" si="1"/>
        <v>0.3820636061302658</v>
      </c>
    </row>
    <row r="35" spans="1:7" ht="56.25">
      <c r="A35" s="24" t="s">
        <v>180</v>
      </c>
      <c r="B35" s="59" t="s">
        <v>176</v>
      </c>
      <c r="C35" s="26" t="s">
        <v>217</v>
      </c>
      <c r="D35" s="27">
        <v>1112728.9099999999</v>
      </c>
      <c r="E35" s="60">
        <v>425133.22</v>
      </c>
      <c r="F35" s="60">
        <f t="shared" si="0"/>
        <v>687595.69</v>
      </c>
      <c r="G35" s="100">
        <f t="shared" si="1"/>
        <v>0.3820636061302658</v>
      </c>
    </row>
    <row r="36" spans="1:7" ht="22.5">
      <c r="A36" s="24" t="s">
        <v>182</v>
      </c>
      <c r="B36" s="59" t="s">
        <v>176</v>
      </c>
      <c r="C36" s="26" t="s">
        <v>218</v>
      </c>
      <c r="D36" s="27">
        <v>1112728.9099999999</v>
      </c>
      <c r="E36" s="60">
        <v>425133.22</v>
      </c>
      <c r="F36" s="60">
        <f t="shared" si="0"/>
        <v>687595.69</v>
      </c>
      <c r="G36" s="100">
        <f t="shared" si="1"/>
        <v>0.3820636061302658</v>
      </c>
    </row>
    <row r="37" spans="1:7" ht="22.5">
      <c r="A37" s="24" t="s">
        <v>184</v>
      </c>
      <c r="B37" s="59" t="s">
        <v>176</v>
      </c>
      <c r="C37" s="26" t="s">
        <v>219</v>
      </c>
      <c r="D37" s="27">
        <v>854630.5</v>
      </c>
      <c r="E37" s="60">
        <v>333017.81</v>
      </c>
      <c r="F37" s="60">
        <f t="shared" si="0"/>
        <v>521612.69</v>
      </c>
      <c r="G37" s="100">
        <f t="shared" si="1"/>
        <v>0.38966291280266735</v>
      </c>
    </row>
    <row r="38" spans="1:7" ht="33.75">
      <c r="A38" s="24" t="s">
        <v>188</v>
      </c>
      <c r="B38" s="59" t="s">
        <v>176</v>
      </c>
      <c r="C38" s="26" t="s">
        <v>220</v>
      </c>
      <c r="D38" s="27">
        <v>258098.41</v>
      </c>
      <c r="E38" s="60">
        <v>92115.41</v>
      </c>
      <c r="F38" s="60">
        <f t="shared" si="0"/>
        <v>165983</v>
      </c>
      <c r="G38" s="100">
        <f t="shared" si="1"/>
        <v>0.35690033890561357</v>
      </c>
    </row>
    <row r="39" spans="1:7" ht="45">
      <c r="A39" s="48" t="s">
        <v>221</v>
      </c>
      <c r="B39" s="49" t="s">
        <v>176</v>
      </c>
      <c r="C39" s="50" t="s">
        <v>222</v>
      </c>
      <c r="D39" s="51">
        <v>95898.85</v>
      </c>
      <c r="E39" s="52">
        <v>30344.799999999999</v>
      </c>
      <c r="F39" s="52">
        <f t="shared" si="0"/>
        <v>65554.05</v>
      </c>
      <c r="G39" s="100">
        <f t="shared" si="1"/>
        <v>0.31642506661967268</v>
      </c>
    </row>
    <row r="40" spans="1:7" ht="22.5">
      <c r="A40" s="24" t="s">
        <v>190</v>
      </c>
      <c r="B40" s="59" t="s">
        <v>176</v>
      </c>
      <c r="C40" s="26" t="s">
        <v>223</v>
      </c>
      <c r="D40" s="27">
        <v>63172.85</v>
      </c>
      <c r="E40" s="60">
        <v>13510</v>
      </c>
      <c r="F40" s="60">
        <f t="shared" si="0"/>
        <v>49662.85</v>
      </c>
      <c r="G40" s="100">
        <f t="shared" si="1"/>
        <v>0.21385769361363308</v>
      </c>
    </row>
    <row r="41" spans="1:7" ht="22.5">
      <c r="A41" s="24" t="s">
        <v>192</v>
      </c>
      <c r="B41" s="59" t="s">
        <v>176</v>
      </c>
      <c r="C41" s="26" t="s">
        <v>224</v>
      </c>
      <c r="D41" s="27">
        <v>63172.85</v>
      </c>
      <c r="E41" s="60">
        <v>13510</v>
      </c>
      <c r="F41" s="60">
        <f t="shared" si="0"/>
        <v>49662.85</v>
      </c>
      <c r="G41" s="100">
        <f t="shared" si="1"/>
        <v>0.21385769361363308</v>
      </c>
    </row>
    <row r="42" spans="1:7" ht="22.5">
      <c r="A42" s="24" t="s">
        <v>194</v>
      </c>
      <c r="B42" s="59" t="s">
        <v>176</v>
      </c>
      <c r="C42" s="26" t="s">
        <v>225</v>
      </c>
      <c r="D42" s="27">
        <v>4175.1499999999996</v>
      </c>
      <c r="E42" s="60">
        <v>3950</v>
      </c>
      <c r="F42" s="60">
        <f t="shared" si="0"/>
        <v>225.14999999999964</v>
      </c>
      <c r="G42" s="100">
        <f t="shared" si="1"/>
        <v>0.94607379375591305</v>
      </c>
    </row>
    <row r="43" spans="1:7" ht="22.5">
      <c r="A43" s="24" t="s">
        <v>196</v>
      </c>
      <c r="B43" s="59" t="s">
        <v>176</v>
      </c>
      <c r="C43" s="26" t="s">
        <v>226</v>
      </c>
      <c r="D43" s="27">
        <v>58997.7</v>
      </c>
      <c r="E43" s="60">
        <v>9560</v>
      </c>
      <c r="F43" s="60">
        <f t="shared" si="0"/>
        <v>49437.7</v>
      </c>
      <c r="G43" s="100">
        <f t="shared" si="1"/>
        <v>0.16204021512703037</v>
      </c>
    </row>
    <row r="44" spans="1:7">
      <c r="A44" s="24" t="s">
        <v>202</v>
      </c>
      <c r="B44" s="59" t="s">
        <v>176</v>
      </c>
      <c r="C44" s="26" t="s">
        <v>227</v>
      </c>
      <c r="D44" s="27">
        <v>28050</v>
      </c>
      <c r="E44" s="60">
        <v>14025</v>
      </c>
      <c r="F44" s="60">
        <f t="shared" si="0"/>
        <v>14025</v>
      </c>
      <c r="G44" s="100">
        <f t="shared" si="1"/>
        <v>0.5</v>
      </c>
    </row>
    <row r="45" spans="1:7">
      <c r="A45" s="24" t="s">
        <v>142</v>
      </c>
      <c r="B45" s="59" t="s">
        <v>176</v>
      </c>
      <c r="C45" s="26" t="s">
        <v>228</v>
      </c>
      <c r="D45" s="27">
        <v>28050</v>
      </c>
      <c r="E45" s="60">
        <v>14025</v>
      </c>
      <c r="F45" s="60">
        <f t="shared" si="0"/>
        <v>14025</v>
      </c>
      <c r="G45" s="100">
        <f t="shared" si="1"/>
        <v>0.5</v>
      </c>
    </row>
    <row r="46" spans="1:7">
      <c r="A46" s="24" t="s">
        <v>205</v>
      </c>
      <c r="B46" s="59" t="s">
        <v>176</v>
      </c>
      <c r="C46" s="26" t="s">
        <v>229</v>
      </c>
      <c r="D46" s="27">
        <v>4676</v>
      </c>
      <c r="E46" s="60">
        <v>2809.8</v>
      </c>
      <c r="F46" s="60">
        <f t="shared" si="0"/>
        <v>1866.1999999999998</v>
      </c>
      <c r="G46" s="100">
        <f t="shared" si="1"/>
        <v>0.60089820359281443</v>
      </c>
    </row>
    <row r="47" spans="1:7">
      <c r="A47" s="24" t="s">
        <v>207</v>
      </c>
      <c r="B47" s="59" t="s">
        <v>176</v>
      </c>
      <c r="C47" s="26" t="s">
        <v>230</v>
      </c>
      <c r="D47" s="27">
        <v>4676</v>
      </c>
      <c r="E47" s="60">
        <v>2809.8</v>
      </c>
      <c r="F47" s="60">
        <f t="shared" si="0"/>
        <v>1866.1999999999998</v>
      </c>
      <c r="G47" s="100">
        <f t="shared" si="1"/>
        <v>0.60089820359281443</v>
      </c>
    </row>
    <row r="48" spans="1:7">
      <c r="A48" s="24" t="s">
        <v>211</v>
      </c>
      <c r="B48" s="59" t="s">
        <v>176</v>
      </c>
      <c r="C48" s="26" t="s">
        <v>231</v>
      </c>
      <c r="D48" s="27">
        <v>4676</v>
      </c>
      <c r="E48" s="60">
        <v>2809.8</v>
      </c>
      <c r="F48" s="60">
        <f t="shared" si="0"/>
        <v>1866.1999999999998</v>
      </c>
      <c r="G48" s="100">
        <f t="shared" si="1"/>
        <v>0.60089820359281443</v>
      </c>
    </row>
    <row r="49" spans="1:7" ht="45">
      <c r="A49" s="48" t="s">
        <v>232</v>
      </c>
      <c r="B49" s="49" t="s">
        <v>176</v>
      </c>
      <c r="C49" s="50" t="s">
        <v>233</v>
      </c>
      <c r="D49" s="51">
        <v>4779120.13</v>
      </c>
      <c r="E49" s="52">
        <v>1952494.15</v>
      </c>
      <c r="F49" s="52">
        <f t="shared" si="0"/>
        <v>2826625.98</v>
      </c>
      <c r="G49" s="100">
        <f t="shared" si="1"/>
        <v>0.40854678202031303</v>
      </c>
    </row>
    <row r="50" spans="1:7" ht="56.25">
      <c r="A50" s="24" t="s">
        <v>180</v>
      </c>
      <c r="B50" s="59" t="s">
        <v>176</v>
      </c>
      <c r="C50" s="26" t="s">
        <v>234</v>
      </c>
      <c r="D50" s="27">
        <v>3526630.97</v>
      </c>
      <c r="E50" s="60">
        <v>1540837.81</v>
      </c>
      <c r="F50" s="60">
        <f t="shared" si="0"/>
        <v>1985793.1600000001</v>
      </c>
      <c r="G50" s="100">
        <f t="shared" si="1"/>
        <v>0.4369149545578907</v>
      </c>
    </row>
    <row r="51" spans="1:7" ht="22.5">
      <c r="A51" s="24" t="s">
        <v>182</v>
      </c>
      <c r="B51" s="59" t="s">
        <v>176</v>
      </c>
      <c r="C51" s="26" t="s">
        <v>235</v>
      </c>
      <c r="D51" s="27">
        <v>3526630.97</v>
      </c>
      <c r="E51" s="60">
        <v>1540837.81</v>
      </c>
      <c r="F51" s="60">
        <f t="shared" si="0"/>
        <v>1985793.1600000001</v>
      </c>
      <c r="G51" s="100">
        <f t="shared" si="1"/>
        <v>0.4369149545578907</v>
      </c>
    </row>
    <row r="52" spans="1:7" ht="22.5">
      <c r="A52" s="24" t="s">
        <v>184</v>
      </c>
      <c r="B52" s="59" t="s">
        <v>176</v>
      </c>
      <c r="C52" s="26" t="s">
        <v>236</v>
      </c>
      <c r="D52" s="27">
        <v>2703984.2</v>
      </c>
      <c r="E52" s="60">
        <v>1174207.32</v>
      </c>
      <c r="F52" s="60">
        <f t="shared" si="0"/>
        <v>1529776.8800000001</v>
      </c>
      <c r="G52" s="100">
        <f t="shared" si="1"/>
        <v>0.43425080664302695</v>
      </c>
    </row>
    <row r="53" spans="1:7" ht="33.75">
      <c r="A53" s="24" t="s">
        <v>186</v>
      </c>
      <c r="B53" s="59" t="s">
        <v>176</v>
      </c>
      <c r="C53" s="26" t="s">
        <v>237</v>
      </c>
      <c r="D53" s="27">
        <v>6043.5</v>
      </c>
      <c r="E53" s="60"/>
      <c r="F53" s="60">
        <f t="shared" si="0"/>
        <v>6043.5</v>
      </c>
      <c r="G53" s="100">
        <f t="shared" si="1"/>
        <v>0</v>
      </c>
    </row>
    <row r="54" spans="1:7" ht="33.75">
      <c r="A54" s="24" t="s">
        <v>188</v>
      </c>
      <c r="B54" s="59" t="s">
        <v>176</v>
      </c>
      <c r="C54" s="26" t="s">
        <v>238</v>
      </c>
      <c r="D54" s="27">
        <v>816603.27</v>
      </c>
      <c r="E54" s="60">
        <v>366630.49</v>
      </c>
      <c r="F54" s="60">
        <f t="shared" si="0"/>
        <v>449972.78</v>
      </c>
      <c r="G54" s="100">
        <f t="shared" si="1"/>
        <v>0.44897014678866026</v>
      </c>
    </row>
    <row r="55" spans="1:7" ht="22.5">
      <c r="A55" s="24" t="s">
        <v>190</v>
      </c>
      <c r="B55" s="59" t="s">
        <v>176</v>
      </c>
      <c r="C55" s="26" t="s">
        <v>239</v>
      </c>
      <c r="D55" s="27">
        <v>1091341.8899999999</v>
      </c>
      <c r="E55" s="60">
        <v>334232.77</v>
      </c>
      <c r="F55" s="60">
        <f t="shared" si="0"/>
        <v>757109.11999999988</v>
      </c>
      <c r="G55" s="100">
        <f t="shared" si="1"/>
        <v>0.3062585364518538</v>
      </c>
    </row>
    <row r="56" spans="1:7" ht="22.5">
      <c r="A56" s="24" t="s">
        <v>192</v>
      </c>
      <c r="B56" s="59" t="s">
        <v>176</v>
      </c>
      <c r="C56" s="26" t="s">
        <v>240</v>
      </c>
      <c r="D56" s="27">
        <v>1091341.8899999999</v>
      </c>
      <c r="E56" s="60">
        <v>334232.77</v>
      </c>
      <c r="F56" s="60">
        <f t="shared" si="0"/>
        <v>757109.11999999988</v>
      </c>
      <c r="G56" s="100">
        <f t="shared" si="1"/>
        <v>0.3062585364518538</v>
      </c>
    </row>
    <row r="57" spans="1:7" ht="22.5">
      <c r="A57" s="24" t="s">
        <v>194</v>
      </c>
      <c r="B57" s="59" t="s">
        <v>176</v>
      </c>
      <c r="C57" s="26" t="s">
        <v>241</v>
      </c>
      <c r="D57" s="27">
        <v>281887.14</v>
      </c>
      <c r="E57" s="60">
        <v>66264.44</v>
      </c>
      <c r="F57" s="60">
        <f t="shared" si="0"/>
        <v>215622.7</v>
      </c>
      <c r="G57" s="100">
        <f t="shared" si="1"/>
        <v>0.23507436344914492</v>
      </c>
    </row>
    <row r="58" spans="1:7" ht="22.5">
      <c r="A58" s="24" t="s">
        <v>196</v>
      </c>
      <c r="B58" s="59" t="s">
        <v>176</v>
      </c>
      <c r="C58" s="26" t="s">
        <v>242</v>
      </c>
      <c r="D58" s="27">
        <v>809454.75</v>
      </c>
      <c r="E58" s="60">
        <v>267968.33</v>
      </c>
      <c r="F58" s="60">
        <f t="shared" si="0"/>
        <v>541486.41999999993</v>
      </c>
      <c r="G58" s="100">
        <f t="shared" si="1"/>
        <v>0.33104794307526147</v>
      </c>
    </row>
    <row r="59" spans="1:7">
      <c r="A59" s="24" t="s">
        <v>202</v>
      </c>
      <c r="B59" s="59" t="s">
        <v>176</v>
      </c>
      <c r="C59" s="26" t="s">
        <v>243</v>
      </c>
      <c r="D59" s="27">
        <v>159147.26999999999</v>
      </c>
      <c r="E59" s="60">
        <v>77423.5</v>
      </c>
      <c r="F59" s="60">
        <f t="shared" si="0"/>
        <v>81723.76999999999</v>
      </c>
      <c r="G59" s="100">
        <f t="shared" si="1"/>
        <v>0.48648965200596911</v>
      </c>
    </row>
    <row r="60" spans="1:7">
      <c r="A60" s="24" t="s">
        <v>142</v>
      </c>
      <c r="B60" s="59" t="s">
        <v>176</v>
      </c>
      <c r="C60" s="26" t="s">
        <v>244</v>
      </c>
      <c r="D60" s="27">
        <v>159147.26999999999</v>
      </c>
      <c r="E60" s="60">
        <v>77423.5</v>
      </c>
      <c r="F60" s="60">
        <f t="shared" si="0"/>
        <v>81723.76999999999</v>
      </c>
      <c r="G60" s="100">
        <f t="shared" si="1"/>
        <v>0.48648965200596911</v>
      </c>
    </row>
    <row r="61" spans="1:7">
      <c r="A61" s="24" t="s">
        <v>205</v>
      </c>
      <c r="B61" s="59" t="s">
        <v>176</v>
      </c>
      <c r="C61" s="26" t="s">
        <v>245</v>
      </c>
      <c r="D61" s="27">
        <v>2000</v>
      </c>
      <c r="E61" s="60">
        <v>7.0000000000000007E-2</v>
      </c>
      <c r="F61" s="60">
        <f t="shared" si="0"/>
        <v>1999.93</v>
      </c>
      <c r="G61" s="100">
        <f t="shared" si="1"/>
        <v>3.5000000000000004E-5</v>
      </c>
    </row>
    <row r="62" spans="1:7">
      <c r="A62" s="24" t="s">
        <v>207</v>
      </c>
      <c r="B62" s="59" t="s">
        <v>176</v>
      </c>
      <c r="C62" s="26" t="s">
        <v>246</v>
      </c>
      <c r="D62" s="27">
        <v>2000</v>
      </c>
      <c r="E62" s="60">
        <v>7.0000000000000007E-2</v>
      </c>
      <c r="F62" s="60">
        <f t="shared" si="0"/>
        <v>1999.93</v>
      </c>
      <c r="G62" s="100">
        <f t="shared" si="1"/>
        <v>3.5000000000000004E-5</v>
      </c>
    </row>
    <row r="63" spans="1:7">
      <c r="A63" s="24" t="s">
        <v>211</v>
      </c>
      <c r="B63" s="59" t="s">
        <v>176</v>
      </c>
      <c r="C63" s="26" t="s">
        <v>247</v>
      </c>
      <c r="D63" s="27">
        <v>2000</v>
      </c>
      <c r="E63" s="60">
        <v>7.0000000000000007E-2</v>
      </c>
      <c r="F63" s="60">
        <f t="shared" si="0"/>
        <v>1999.93</v>
      </c>
      <c r="G63" s="100">
        <f t="shared" si="1"/>
        <v>3.5000000000000004E-5</v>
      </c>
    </row>
    <row r="64" spans="1:7" ht="33.75">
      <c r="A64" s="48" t="s">
        <v>248</v>
      </c>
      <c r="B64" s="49" t="s">
        <v>176</v>
      </c>
      <c r="C64" s="50" t="s">
        <v>249</v>
      </c>
      <c r="D64" s="51">
        <v>23740</v>
      </c>
      <c r="E64" s="52">
        <v>11870</v>
      </c>
      <c r="F64" s="52">
        <f t="shared" si="0"/>
        <v>11870</v>
      </c>
      <c r="G64" s="100">
        <f t="shared" si="1"/>
        <v>0.5</v>
      </c>
    </row>
    <row r="65" spans="1:7">
      <c r="A65" s="24" t="s">
        <v>202</v>
      </c>
      <c r="B65" s="59" t="s">
        <v>176</v>
      </c>
      <c r="C65" s="26" t="s">
        <v>250</v>
      </c>
      <c r="D65" s="27">
        <v>23740</v>
      </c>
      <c r="E65" s="60">
        <v>11870</v>
      </c>
      <c r="F65" s="60">
        <f t="shared" si="0"/>
        <v>11870</v>
      </c>
      <c r="G65" s="100">
        <f t="shared" si="1"/>
        <v>0.5</v>
      </c>
    </row>
    <row r="66" spans="1:7">
      <c r="A66" s="24" t="s">
        <v>142</v>
      </c>
      <c r="B66" s="59" t="s">
        <v>176</v>
      </c>
      <c r="C66" s="26" t="s">
        <v>251</v>
      </c>
      <c r="D66" s="27">
        <v>23740</v>
      </c>
      <c r="E66" s="60">
        <v>11870</v>
      </c>
      <c r="F66" s="60">
        <f t="shared" si="0"/>
        <v>11870</v>
      </c>
      <c r="G66" s="100">
        <f t="shared" si="1"/>
        <v>0.5</v>
      </c>
    </row>
    <row r="67" spans="1:7">
      <c r="A67" s="48" t="s">
        <v>252</v>
      </c>
      <c r="B67" s="49" t="s">
        <v>176</v>
      </c>
      <c r="C67" s="50" t="s">
        <v>253</v>
      </c>
      <c r="D67" s="51">
        <v>30000</v>
      </c>
      <c r="E67" s="52"/>
      <c r="F67" s="52">
        <f t="shared" si="0"/>
        <v>30000</v>
      </c>
      <c r="G67" s="100">
        <f t="shared" si="1"/>
        <v>0</v>
      </c>
    </row>
    <row r="68" spans="1:7">
      <c r="A68" s="24" t="s">
        <v>205</v>
      </c>
      <c r="B68" s="59" t="s">
        <v>176</v>
      </c>
      <c r="C68" s="26" t="s">
        <v>254</v>
      </c>
      <c r="D68" s="27">
        <v>30000</v>
      </c>
      <c r="E68" s="60"/>
      <c r="F68" s="60">
        <f t="shared" si="0"/>
        <v>30000</v>
      </c>
      <c r="G68" s="100">
        <f t="shared" si="1"/>
        <v>0</v>
      </c>
    </row>
    <row r="69" spans="1:7">
      <c r="A69" s="24" t="s">
        <v>213</v>
      </c>
      <c r="B69" s="59" t="s">
        <v>176</v>
      </c>
      <c r="C69" s="26" t="s">
        <v>255</v>
      </c>
      <c r="D69" s="27">
        <v>30000</v>
      </c>
      <c r="E69" s="60"/>
      <c r="F69" s="60">
        <f t="shared" si="0"/>
        <v>30000</v>
      </c>
      <c r="G69" s="100">
        <f t="shared" si="1"/>
        <v>0</v>
      </c>
    </row>
    <row r="70" spans="1:7">
      <c r="A70" s="48" t="s">
        <v>256</v>
      </c>
      <c r="B70" s="49" t="s">
        <v>176</v>
      </c>
      <c r="C70" s="50" t="s">
        <v>257</v>
      </c>
      <c r="D70" s="51">
        <v>874751.24</v>
      </c>
      <c r="E70" s="52">
        <v>343256.83</v>
      </c>
      <c r="F70" s="52">
        <f t="shared" si="0"/>
        <v>531494.40999999992</v>
      </c>
      <c r="G70" s="100">
        <f t="shared" si="1"/>
        <v>0.39240507964298516</v>
      </c>
    </row>
    <row r="71" spans="1:7" ht="22.5">
      <c r="A71" s="24" t="s">
        <v>190</v>
      </c>
      <c r="B71" s="59" t="s">
        <v>176</v>
      </c>
      <c r="C71" s="26" t="s">
        <v>258</v>
      </c>
      <c r="D71" s="27">
        <v>821936.24</v>
      </c>
      <c r="E71" s="60">
        <v>327096.83</v>
      </c>
      <c r="F71" s="60">
        <f t="shared" si="0"/>
        <v>494839.41</v>
      </c>
      <c r="G71" s="100">
        <f t="shared" si="1"/>
        <v>0.39795888547267366</v>
      </c>
    </row>
    <row r="72" spans="1:7" ht="22.5">
      <c r="A72" s="24" t="s">
        <v>192</v>
      </c>
      <c r="B72" s="59" t="s">
        <v>176</v>
      </c>
      <c r="C72" s="26" t="s">
        <v>259</v>
      </c>
      <c r="D72" s="27">
        <v>821936.24</v>
      </c>
      <c r="E72" s="60">
        <v>327096.83</v>
      </c>
      <c r="F72" s="60">
        <f t="shared" si="0"/>
        <v>494839.41</v>
      </c>
      <c r="G72" s="100">
        <f t="shared" si="1"/>
        <v>0.39795888547267366</v>
      </c>
    </row>
    <row r="73" spans="1:7" ht="22.5">
      <c r="A73" s="24" t="s">
        <v>196</v>
      </c>
      <c r="B73" s="59" t="s">
        <v>176</v>
      </c>
      <c r="C73" s="26" t="s">
        <v>260</v>
      </c>
      <c r="D73" s="27">
        <v>821936.24</v>
      </c>
      <c r="E73" s="60">
        <v>327096.83</v>
      </c>
      <c r="F73" s="60">
        <f t="shared" si="0"/>
        <v>494839.41</v>
      </c>
      <c r="G73" s="100">
        <f t="shared" si="1"/>
        <v>0.39795888547267366</v>
      </c>
    </row>
    <row r="74" spans="1:7">
      <c r="A74" s="24" t="s">
        <v>198</v>
      </c>
      <c r="B74" s="59" t="s">
        <v>176</v>
      </c>
      <c r="C74" s="26" t="s">
        <v>261</v>
      </c>
      <c r="D74" s="27">
        <v>11495</v>
      </c>
      <c r="E74" s="60"/>
      <c r="F74" s="60">
        <f t="shared" si="0"/>
        <v>11495</v>
      </c>
      <c r="G74" s="100">
        <f t="shared" si="1"/>
        <v>0</v>
      </c>
    </row>
    <row r="75" spans="1:7">
      <c r="A75" s="24" t="s">
        <v>200</v>
      </c>
      <c r="B75" s="59" t="s">
        <v>176</v>
      </c>
      <c r="C75" s="26" t="s">
        <v>262</v>
      </c>
      <c r="D75" s="27">
        <v>11495</v>
      </c>
      <c r="E75" s="60"/>
      <c r="F75" s="60">
        <f t="shared" si="0"/>
        <v>11495</v>
      </c>
      <c r="G75" s="100">
        <f t="shared" si="1"/>
        <v>0</v>
      </c>
    </row>
    <row r="76" spans="1:7">
      <c r="A76" s="24" t="s">
        <v>202</v>
      </c>
      <c r="B76" s="59" t="s">
        <v>176</v>
      </c>
      <c r="C76" s="26" t="s">
        <v>263</v>
      </c>
      <c r="D76" s="27">
        <v>32320</v>
      </c>
      <c r="E76" s="60">
        <v>16160</v>
      </c>
      <c r="F76" s="60">
        <f t="shared" si="0"/>
        <v>16160</v>
      </c>
      <c r="G76" s="100">
        <f t="shared" si="1"/>
        <v>0.5</v>
      </c>
    </row>
    <row r="77" spans="1:7">
      <c r="A77" s="24" t="s">
        <v>142</v>
      </c>
      <c r="B77" s="59" t="s">
        <v>176</v>
      </c>
      <c r="C77" s="26" t="s">
        <v>264</v>
      </c>
      <c r="D77" s="27">
        <v>32320</v>
      </c>
      <c r="E77" s="60">
        <v>16160</v>
      </c>
      <c r="F77" s="60">
        <f t="shared" si="0"/>
        <v>16160</v>
      </c>
      <c r="G77" s="100">
        <f t="shared" si="1"/>
        <v>0.5</v>
      </c>
    </row>
    <row r="78" spans="1:7">
      <c r="A78" s="24" t="s">
        <v>205</v>
      </c>
      <c r="B78" s="59" t="s">
        <v>176</v>
      </c>
      <c r="C78" s="26" t="s">
        <v>265</v>
      </c>
      <c r="D78" s="27">
        <v>9000</v>
      </c>
      <c r="E78" s="60"/>
      <c r="F78" s="60">
        <f t="shared" si="0"/>
        <v>9000</v>
      </c>
      <c r="G78" s="100">
        <f t="shared" ref="G78:G141" si="2">E78/D78</f>
        <v>0</v>
      </c>
    </row>
    <row r="79" spans="1:7">
      <c r="A79" s="24" t="s">
        <v>207</v>
      </c>
      <c r="B79" s="59" t="s">
        <v>176</v>
      </c>
      <c r="C79" s="26" t="s">
        <v>266</v>
      </c>
      <c r="D79" s="27">
        <v>9000</v>
      </c>
      <c r="E79" s="60"/>
      <c r="F79" s="60">
        <f t="shared" ref="F79:F142" si="3">IF(OR(D79="-",IF(E79="-",0,E79)&gt;=IF(D79="-",0,D79)),"-",IF(D79="-",0,D79)-IF(E79="-",0,E79))</f>
        <v>9000</v>
      </c>
      <c r="G79" s="100">
        <f t="shared" si="2"/>
        <v>0</v>
      </c>
    </row>
    <row r="80" spans="1:7">
      <c r="A80" s="24" t="s">
        <v>209</v>
      </c>
      <c r="B80" s="59" t="s">
        <v>176</v>
      </c>
      <c r="C80" s="26" t="s">
        <v>267</v>
      </c>
      <c r="D80" s="27">
        <v>9000</v>
      </c>
      <c r="E80" s="60"/>
      <c r="F80" s="60">
        <f t="shared" si="3"/>
        <v>9000</v>
      </c>
      <c r="G80" s="100">
        <f t="shared" si="2"/>
        <v>0</v>
      </c>
    </row>
    <row r="81" spans="1:7">
      <c r="A81" s="48" t="s">
        <v>268</v>
      </c>
      <c r="B81" s="49" t="s">
        <v>176</v>
      </c>
      <c r="C81" s="50" t="s">
        <v>269</v>
      </c>
      <c r="D81" s="51">
        <v>125400</v>
      </c>
      <c r="E81" s="52">
        <v>44186.62</v>
      </c>
      <c r="F81" s="52">
        <f t="shared" si="3"/>
        <v>81213.38</v>
      </c>
      <c r="G81" s="100">
        <f t="shared" si="2"/>
        <v>0.35236539074960127</v>
      </c>
    </row>
    <row r="82" spans="1:7" ht="56.25">
      <c r="A82" s="24" t="s">
        <v>180</v>
      </c>
      <c r="B82" s="59" t="s">
        <v>176</v>
      </c>
      <c r="C82" s="26" t="s">
        <v>270</v>
      </c>
      <c r="D82" s="27">
        <v>88353.72</v>
      </c>
      <c r="E82" s="60">
        <v>40333.919999999998</v>
      </c>
      <c r="F82" s="60">
        <f t="shared" si="3"/>
        <v>48019.8</v>
      </c>
      <c r="G82" s="100">
        <f t="shared" si="2"/>
        <v>0.45650505717246537</v>
      </c>
    </row>
    <row r="83" spans="1:7" ht="22.5">
      <c r="A83" s="24" t="s">
        <v>182</v>
      </c>
      <c r="B83" s="59" t="s">
        <v>176</v>
      </c>
      <c r="C83" s="26" t="s">
        <v>271</v>
      </c>
      <c r="D83" s="27">
        <v>88353.72</v>
      </c>
      <c r="E83" s="60">
        <v>40333.919999999998</v>
      </c>
      <c r="F83" s="60">
        <f t="shared" si="3"/>
        <v>48019.8</v>
      </c>
      <c r="G83" s="100">
        <f t="shared" si="2"/>
        <v>0.45650505717246537</v>
      </c>
    </row>
    <row r="84" spans="1:7" ht="22.5">
      <c r="A84" s="24" t="s">
        <v>184</v>
      </c>
      <c r="B84" s="59" t="s">
        <v>176</v>
      </c>
      <c r="C84" s="26" t="s">
        <v>272</v>
      </c>
      <c r="D84" s="27">
        <v>67860</v>
      </c>
      <c r="E84" s="60">
        <v>30852.46</v>
      </c>
      <c r="F84" s="60">
        <f t="shared" si="3"/>
        <v>37007.54</v>
      </c>
      <c r="G84" s="100">
        <f t="shared" si="2"/>
        <v>0.45464868847627465</v>
      </c>
    </row>
    <row r="85" spans="1:7" ht="33.75">
      <c r="A85" s="24" t="s">
        <v>188</v>
      </c>
      <c r="B85" s="59" t="s">
        <v>176</v>
      </c>
      <c r="C85" s="26" t="s">
        <v>273</v>
      </c>
      <c r="D85" s="27">
        <v>20493.72</v>
      </c>
      <c r="E85" s="60">
        <v>9481.4599999999991</v>
      </c>
      <c r="F85" s="60">
        <f t="shared" si="3"/>
        <v>11012.260000000002</v>
      </c>
      <c r="G85" s="100">
        <f t="shared" si="2"/>
        <v>0.4626519733850174</v>
      </c>
    </row>
    <row r="86" spans="1:7" ht="22.5">
      <c r="A86" s="24" t="s">
        <v>190</v>
      </c>
      <c r="B86" s="59" t="s">
        <v>176</v>
      </c>
      <c r="C86" s="26" t="s">
        <v>274</v>
      </c>
      <c r="D86" s="27">
        <v>37046.28</v>
      </c>
      <c r="E86" s="60">
        <v>3852.7</v>
      </c>
      <c r="F86" s="60">
        <f t="shared" si="3"/>
        <v>33193.58</v>
      </c>
      <c r="G86" s="100">
        <f t="shared" si="2"/>
        <v>0.10399694652202596</v>
      </c>
    </row>
    <row r="87" spans="1:7" ht="22.5">
      <c r="A87" s="24" t="s">
        <v>192</v>
      </c>
      <c r="B87" s="59" t="s">
        <v>176</v>
      </c>
      <c r="C87" s="26" t="s">
        <v>275</v>
      </c>
      <c r="D87" s="27">
        <v>37046.28</v>
      </c>
      <c r="E87" s="60">
        <v>3852.7</v>
      </c>
      <c r="F87" s="60">
        <f t="shared" si="3"/>
        <v>33193.58</v>
      </c>
      <c r="G87" s="100">
        <f t="shared" si="2"/>
        <v>0.10399694652202596</v>
      </c>
    </row>
    <row r="88" spans="1:7" ht="22.5">
      <c r="A88" s="24" t="s">
        <v>194</v>
      </c>
      <c r="B88" s="59" t="s">
        <v>176</v>
      </c>
      <c r="C88" s="26" t="s">
        <v>276</v>
      </c>
      <c r="D88" s="27">
        <v>8000.4</v>
      </c>
      <c r="E88" s="60">
        <v>3852.7</v>
      </c>
      <c r="F88" s="60">
        <f t="shared" si="3"/>
        <v>4147.7</v>
      </c>
      <c r="G88" s="100">
        <f t="shared" si="2"/>
        <v>0.48156342182890854</v>
      </c>
    </row>
    <row r="89" spans="1:7" ht="22.5">
      <c r="A89" s="24" t="s">
        <v>196</v>
      </c>
      <c r="B89" s="59" t="s">
        <v>176</v>
      </c>
      <c r="C89" s="26" t="s">
        <v>277</v>
      </c>
      <c r="D89" s="27">
        <v>29045.88</v>
      </c>
      <c r="E89" s="60"/>
      <c r="F89" s="60">
        <f t="shared" si="3"/>
        <v>29045.88</v>
      </c>
      <c r="G89" s="100">
        <f t="shared" si="2"/>
        <v>0</v>
      </c>
    </row>
    <row r="90" spans="1:7">
      <c r="A90" s="48" t="s">
        <v>278</v>
      </c>
      <c r="B90" s="49" t="s">
        <v>176</v>
      </c>
      <c r="C90" s="50" t="s">
        <v>279</v>
      </c>
      <c r="D90" s="51">
        <v>125400</v>
      </c>
      <c r="E90" s="52">
        <v>44186.62</v>
      </c>
      <c r="F90" s="52">
        <f t="shared" si="3"/>
        <v>81213.38</v>
      </c>
      <c r="G90" s="100">
        <f t="shared" si="2"/>
        <v>0.35236539074960127</v>
      </c>
    </row>
    <row r="91" spans="1:7" ht="56.25">
      <c r="A91" s="24" t="s">
        <v>180</v>
      </c>
      <c r="B91" s="59" t="s">
        <v>176</v>
      </c>
      <c r="C91" s="26" t="s">
        <v>280</v>
      </c>
      <c r="D91" s="27">
        <v>88353.72</v>
      </c>
      <c r="E91" s="60">
        <v>40333.919999999998</v>
      </c>
      <c r="F91" s="60">
        <f t="shared" si="3"/>
        <v>48019.8</v>
      </c>
      <c r="G91" s="100">
        <f t="shared" si="2"/>
        <v>0.45650505717246537</v>
      </c>
    </row>
    <row r="92" spans="1:7" ht="22.5">
      <c r="A92" s="24" t="s">
        <v>182</v>
      </c>
      <c r="B92" s="59" t="s">
        <v>176</v>
      </c>
      <c r="C92" s="26" t="s">
        <v>281</v>
      </c>
      <c r="D92" s="27">
        <v>88353.72</v>
      </c>
      <c r="E92" s="60">
        <v>40333.919999999998</v>
      </c>
      <c r="F92" s="60">
        <f t="shared" si="3"/>
        <v>48019.8</v>
      </c>
      <c r="G92" s="100">
        <f t="shared" si="2"/>
        <v>0.45650505717246537</v>
      </c>
    </row>
    <row r="93" spans="1:7" ht="22.5">
      <c r="A93" s="24" t="s">
        <v>184</v>
      </c>
      <c r="B93" s="59" t="s">
        <v>176</v>
      </c>
      <c r="C93" s="26" t="s">
        <v>282</v>
      </c>
      <c r="D93" s="27">
        <v>67860</v>
      </c>
      <c r="E93" s="60">
        <v>30852.46</v>
      </c>
      <c r="F93" s="60">
        <f t="shared" si="3"/>
        <v>37007.54</v>
      </c>
      <c r="G93" s="100">
        <f t="shared" si="2"/>
        <v>0.45464868847627465</v>
      </c>
    </row>
    <row r="94" spans="1:7" ht="33.75">
      <c r="A94" s="24" t="s">
        <v>188</v>
      </c>
      <c r="B94" s="59" t="s">
        <v>176</v>
      </c>
      <c r="C94" s="26" t="s">
        <v>283</v>
      </c>
      <c r="D94" s="27">
        <v>20493.72</v>
      </c>
      <c r="E94" s="60">
        <v>9481.4599999999991</v>
      </c>
      <c r="F94" s="60">
        <f t="shared" si="3"/>
        <v>11012.260000000002</v>
      </c>
      <c r="G94" s="100">
        <f t="shared" si="2"/>
        <v>0.4626519733850174</v>
      </c>
    </row>
    <row r="95" spans="1:7" ht="22.5">
      <c r="A95" s="24" t="s">
        <v>190</v>
      </c>
      <c r="B95" s="59" t="s">
        <v>176</v>
      </c>
      <c r="C95" s="26" t="s">
        <v>284</v>
      </c>
      <c r="D95" s="27">
        <v>37046.28</v>
      </c>
      <c r="E95" s="60">
        <v>3852.7</v>
      </c>
      <c r="F95" s="60">
        <f t="shared" si="3"/>
        <v>33193.58</v>
      </c>
      <c r="G95" s="100">
        <f t="shared" si="2"/>
        <v>0.10399694652202596</v>
      </c>
    </row>
    <row r="96" spans="1:7" ht="22.5">
      <c r="A96" s="24" t="s">
        <v>192</v>
      </c>
      <c r="B96" s="59" t="s">
        <v>176</v>
      </c>
      <c r="C96" s="26" t="s">
        <v>285</v>
      </c>
      <c r="D96" s="27">
        <v>37046.28</v>
      </c>
      <c r="E96" s="60">
        <v>3852.7</v>
      </c>
      <c r="F96" s="60">
        <f t="shared" si="3"/>
        <v>33193.58</v>
      </c>
      <c r="G96" s="100">
        <f t="shared" si="2"/>
        <v>0.10399694652202596</v>
      </c>
    </row>
    <row r="97" spans="1:7" ht="22.5">
      <c r="A97" s="24" t="s">
        <v>194</v>
      </c>
      <c r="B97" s="59" t="s">
        <v>176</v>
      </c>
      <c r="C97" s="26" t="s">
        <v>286</v>
      </c>
      <c r="D97" s="27">
        <v>8000.4</v>
      </c>
      <c r="E97" s="60">
        <v>3852.7</v>
      </c>
      <c r="F97" s="60">
        <f t="shared" si="3"/>
        <v>4147.7</v>
      </c>
      <c r="G97" s="100">
        <f t="shared" si="2"/>
        <v>0.48156342182890854</v>
      </c>
    </row>
    <row r="98" spans="1:7" ht="22.5">
      <c r="A98" s="24" t="s">
        <v>196</v>
      </c>
      <c r="B98" s="59" t="s">
        <v>176</v>
      </c>
      <c r="C98" s="26" t="s">
        <v>287</v>
      </c>
      <c r="D98" s="27">
        <v>29045.88</v>
      </c>
      <c r="E98" s="60"/>
      <c r="F98" s="60">
        <f t="shared" si="3"/>
        <v>29045.88</v>
      </c>
      <c r="G98" s="100">
        <f t="shared" si="2"/>
        <v>0</v>
      </c>
    </row>
    <row r="99" spans="1:7" ht="22.5">
      <c r="A99" s="48" t="s">
        <v>288</v>
      </c>
      <c r="B99" s="49" t="s">
        <v>176</v>
      </c>
      <c r="C99" s="50" t="s">
        <v>289</v>
      </c>
      <c r="D99" s="51">
        <v>383541.61</v>
      </c>
      <c r="E99" s="52">
        <v>72910.27</v>
      </c>
      <c r="F99" s="52">
        <f t="shared" si="3"/>
        <v>310631.33999999997</v>
      </c>
      <c r="G99" s="100">
        <f t="shared" si="2"/>
        <v>0.19009741863470825</v>
      </c>
    </row>
    <row r="100" spans="1:7" ht="22.5">
      <c r="A100" s="24" t="s">
        <v>190</v>
      </c>
      <c r="B100" s="59" t="s">
        <v>176</v>
      </c>
      <c r="C100" s="26" t="s">
        <v>290</v>
      </c>
      <c r="D100" s="27">
        <v>321432.61</v>
      </c>
      <c r="E100" s="60">
        <v>68510.52</v>
      </c>
      <c r="F100" s="60">
        <f t="shared" si="3"/>
        <v>252922.08999999997</v>
      </c>
      <c r="G100" s="100">
        <f t="shared" si="2"/>
        <v>0.21314116199971125</v>
      </c>
    </row>
    <row r="101" spans="1:7" ht="22.5">
      <c r="A101" s="24" t="s">
        <v>192</v>
      </c>
      <c r="B101" s="59" t="s">
        <v>176</v>
      </c>
      <c r="C101" s="26" t="s">
        <v>291</v>
      </c>
      <c r="D101" s="27">
        <v>321432.61</v>
      </c>
      <c r="E101" s="60">
        <v>68510.52</v>
      </c>
      <c r="F101" s="60">
        <f t="shared" si="3"/>
        <v>252922.08999999997</v>
      </c>
      <c r="G101" s="100">
        <f t="shared" si="2"/>
        <v>0.21314116199971125</v>
      </c>
    </row>
    <row r="102" spans="1:7" ht="22.5">
      <c r="A102" s="24" t="s">
        <v>194</v>
      </c>
      <c r="B102" s="59" t="s">
        <v>176</v>
      </c>
      <c r="C102" s="26" t="s">
        <v>292</v>
      </c>
      <c r="D102" s="27">
        <v>3000</v>
      </c>
      <c r="E102" s="60">
        <v>1500</v>
      </c>
      <c r="F102" s="60">
        <f t="shared" si="3"/>
        <v>1500</v>
      </c>
      <c r="G102" s="100">
        <f t="shared" si="2"/>
        <v>0.5</v>
      </c>
    </row>
    <row r="103" spans="1:7" ht="22.5">
      <c r="A103" s="24" t="s">
        <v>196</v>
      </c>
      <c r="B103" s="59" t="s">
        <v>176</v>
      </c>
      <c r="C103" s="26" t="s">
        <v>293</v>
      </c>
      <c r="D103" s="27">
        <v>318432.61</v>
      </c>
      <c r="E103" s="60">
        <v>67010.52</v>
      </c>
      <c r="F103" s="60">
        <f t="shared" si="3"/>
        <v>251422.08999999997</v>
      </c>
      <c r="G103" s="100">
        <f t="shared" si="2"/>
        <v>0.21043862310458722</v>
      </c>
    </row>
    <row r="104" spans="1:7">
      <c r="A104" s="24" t="s">
        <v>198</v>
      </c>
      <c r="B104" s="59" t="s">
        <v>176</v>
      </c>
      <c r="C104" s="26" t="s">
        <v>294</v>
      </c>
      <c r="D104" s="27">
        <v>50000</v>
      </c>
      <c r="E104" s="60"/>
      <c r="F104" s="60">
        <f t="shared" si="3"/>
        <v>50000</v>
      </c>
      <c r="G104" s="100">
        <f t="shared" si="2"/>
        <v>0</v>
      </c>
    </row>
    <row r="105" spans="1:7">
      <c r="A105" s="24" t="s">
        <v>200</v>
      </c>
      <c r="B105" s="59" t="s">
        <v>176</v>
      </c>
      <c r="C105" s="26" t="s">
        <v>295</v>
      </c>
      <c r="D105" s="27">
        <v>50000</v>
      </c>
      <c r="E105" s="60"/>
      <c r="F105" s="60">
        <f t="shared" si="3"/>
        <v>50000</v>
      </c>
      <c r="G105" s="100">
        <f t="shared" si="2"/>
        <v>0</v>
      </c>
    </row>
    <row r="106" spans="1:7">
      <c r="A106" s="24" t="s">
        <v>202</v>
      </c>
      <c r="B106" s="59" t="s">
        <v>176</v>
      </c>
      <c r="C106" s="26" t="s">
        <v>296</v>
      </c>
      <c r="D106" s="27">
        <v>12109</v>
      </c>
      <c r="E106" s="60">
        <v>4399.75</v>
      </c>
      <c r="F106" s="60">
        <f t="shared" si="3"/>
        <v>7709.25</v>
      </c>
      <c r="G106" s="100">
        <f t="shared" si="2"/>
        <v>0.36334544553637788</v>
      </c>
    </row>
    <row r="107" spans="1:7">
      <c r="A107" s="24" t="s">
        <v>142</v>
      </c>
      <c r="B107" s="59" t="s">
        <v>176</v>
      </c>
      <c r="C107" s="26" t="s">
        <v>297</v>
      </c>
      <c r="D107" s="27">
        <v>12109</v>
      </c>
      <c r="E107" s="60">
        <v>4399.75</v>
      </c>
      <c r="F107" s="60">
        <f t="shared" si="3"/>
        <v>7709.25</v>
      </c>
      <c r="G107" s="100">
        <f t="shared" si="2"/>
        <v>0.36334544553637788</v>
      </c>
    </row>
    <row r="108" spans="1:7" ht="33.75">
      <c r="A108" s="48" t="s">
        <v>298</v>
      </c>
      <c r="B108" s="49" t="s">
        <v>176</v>
      </c>
      <c r="C108" s="50" t="s">
        <v>299</v>
      </c>
      <c r="D108" s="51">
        <v>212109</v>
      </c>
      <c r="E108" s="52">
        <v>4399.75</v>
      </c>
      <c r="F108" s="52">
        <f t="shared" si="3"/>
        <v>207709.25</v>
      </c>
      <c r="G108" s="100">
        <f t="shared" si="2"/>
        <v>2.0742872768246514E-2</v>
      </c>
    </row>
    <row r="109" spans="1:7" ht="22.5">
      <c r="A109" s="24" t="s">
        <v>190</v>
      </c>
      <c r="B109" s="59" t="s">
        <v>176</v>
      </c>
      <c r="C109" s="26" t="s">
        <v>300</v>
      </c>
      <c r="D109" s="27">
        <v>200000</v>
      </c>
      <c r="E109" s="60"/>
      <c r="F109" s="60">
        <f t="shared" si="3"/>
        <v>200000</v>
      </c>
      <c r="G109" s="100">
        <f t="shared" si="2"/>
        <v>0</v>
      </c>
    </row>
    <row r="110" spans="1:7" ht="22.5">
      <c r="A110" s="24" t="s">
        <v>192</v>
      </c>
      <c r="B110" s="59" t="s">
        <v>176</v>
      </c>
      <c r="C110" s="26" t="s">
        <v>301</v>
      </c>
      <c r="D110" s="27">
        <v>200000</v>
      </c>
      <c r="E110" s="60"/>
      <c r="F110" s="60">
        <f t="shared" si="3"/>
        <v>200000</v>
      </c>
      <c r="G110" s="100">
        <f t="shared" si="2"/>
        <v>0</v>
      </c>
    </row>
    <row r="111" spans="1:7" ht="22.5">
      <c r="A111" s="24" t="s">
        <v>196</v>
      </c>
      <c r="B111" s="59" t="s">
        <v>176</v>
      </c>
      <c r="C111" s="26" t="s">
        <v>302</v>
      </c>
      <c r="D111" s="27">
        <v>200000</v>
      </c>
      <c r="E111" s="60"/>
      <c r="F111" s="60">
        <f t="shared" si="3"/>
        <v>200000</v>
      </c>
      <c r="G111" s="100">
        <f t="shared" si="2"/>
        <v>0</v>
      </c>
    </row>
    <row r="112" spans="1:7">
      <c r="A112" s="24" t="s">
        <v>202</v>
      </c>
      <c r="B112" s="59" t="s">
        <v>176</v>
      </c>
      <c r="C112" s="26" t="s">
        <v>303</v>
      </c>
      <c r="D112" s="27">
        <v>12109</v>
      </c>
      <c r="E112" s="60">
        <v>4399.75</v>
      </c>
      <c r="F112" s="60">
        <f t="shared" si="3"/>
        <v>7709.25</v>
      </c>
      <c r="G112" s="100">
        <f t="shared" si="2"/>
        <v>0.36334544553637788</v>
      </c>
    </row>
    <row r="113" spans="1:7">
      <c r="A113" s="24" t="s">
        <v>142</v>
      </c>
      <c r="B113" s="59" t="s">
        <v>176</v>
      </c>
      <c r="C113" s="26" t="s">
        <v>304</v>
      </c>
      <c r="D113" s="27">
        <v>12109</v>
      </c>
      <c r="E113" s="60">
        <v>4399.75</v>
      </c>
      <c r="F113" s="60">
        <f t="shared" si="3"/>
        <v>7709.25</v>
      </c>
      <c r="G113" s="100">
        <f t="shared" si="2"/>
        <v>0.36334544553637788</v>
      </c>
    </row>
    <row r="114" spans="1:7">
      <c r="A114" s="48" t="s">
        <v>305</v>
      </c>
      <c r="B114" s="49" t="s">
        <v>176</v>
      </c>
      <c r="C114" s="50" t="s">
        <v>306</v>
      </c>
      <c r="D114" s="51">
        <v>168432.61</v>
      </c>
      <c r="E114" s="52">
        <v>67010.52</v>
      </c>
      <c r="F114" s="52">
        <f t="shared" si="3"/>
        <v>101422.08999999998</v>
      </c>
      <c r="G114" s="100">
        <f t="shared" si="2"/>
        <v>0.39784766144750716</v>
      </c>
    </row>
    <row r="115" spans="1:7" ht="22.5">
      <c r="A115" s="24" t="s">
        <v>190</v>
      </c>
      <c r="B115" s="59" t="s">
        <v>176</v>
      </c>
      <c r="C115" s="26" t="s">
        <v>307</v>
      </c>
      <c r="D115" s="27">
        <v>118432.61</v>
      </c>
      <c r="E115" s="60">
        <v>67010.52</v>
      </c>
      <c r="F115" s="60">
        <f t="shared" si="3"/>
        <v>51422.09</v>
      </c>
      <c r="G115" s="100">
        <f t="shared" si="2"/>
        <v>0.56581139265612745</v>
      </c>
    </row>
    <row r="116" spans="1:7" ht="22.5">
      <c r="A116" s="24" t="s">
        <v>192</v>
      </c>
      <c r="B116" s="59" t="s">
        <v>176</v>
      </c>
      <c r="C116" s="26" t="s">
        <v>308</v>
      </c>
      <c r="D116" s="27">
        <v>118432.61</v>
      </c>
      <c r="E116" s="60">
        <v>67010.52</v>
      </c>
      <c r="F116" s="60">
        <f t="shared" si="3"/>
        <v>51422.09</v>
      </c>
      <c r="G116" s="100">
        <f t="shared" si="2"/>
        <v>0.56581139265612745</v>
      </c>
    </row>
    <row r="117" spans="1:7" ht="22.5">
      <c r="A117" s="24" t="s">
        <v>196</v>
      </c>
      <c r="B117" s="59" t="s">
        <v>176</v>
      </c>
      <c r="C117" s="26" t="s">
        <v>309</v>
      </c>
      <c r="D117" s="27">
        <v>118432.61</v>
      </c>
      <c r="E117" s="60">
        <v>67010.52</v>
      </c>
      <c r="F117" s="60">
        <f t="shared" si="3"/>
        <v>51422.09</v>
      </c>
      <c r="G117" s="100">
        <f t="shared" si="2"/>
        <v>0.56581139265612745</v>
      </c>
    </row>
    <row r="118" spans="1:7">
      <c r="A118" s="24" t="s">
        <v>198</v>
      </c>
      <c r="B118" s="59" t="s">
        <v>176</v>
      </c>
      <c r="C118" s="26" t="s">
        <v>310</v>
      </c>
      <c r="D118" s="27">
        <v>50000</v>
      </c>
      <c r="E118" s="60"/>
      <c r="F118" s="60">
        <f t="shared" si="3"/>
        <v>50000</v>
      </c>
      <c r="G118" s="100">
        <f t="shared" si="2"/>
        <v>0</v>
      </c>
    </row>
    <row r="119" spans="1:7">
      <c r="A119" s="24" t="s">
        <v>200</v>
      </c>
      <c r="B119" s="59" t="s">
        <v>176</v>
      </c>
      <c r="C119" s="26" t="s">
        <v>311</v>
      </c>
      <c r="D119" s="27">
        <v>50000</v>
      </c>
      <c r="E119" s="60"/>
      <c r="F119" s="60">
        <f t="shared" si="3"/>
        <v>50000</v>
      </c>
      <c r="G119" s="100">
        <f t="shared" si="2"/>
        <v>0</v>
      </c>
    </row>
    <row r="120" spans="1:7" ht="22.5">
      <c r="A120" s="48" t="s">
        <v>312</v>
      </c>
      <c r="B120" s="49" t="s">
        <v>176</v>
      </c>
      <c r="C120" s="50" t="s">
        <v>313</v>
      </c>
      <c r="D120" s="51">
        <v>3000</v>
      </c>
      <c r="E120" s="52">
        <v>1500</v>
      </c>
      <c r="F120" s="52">
        <f t="shared" si="3"/>
        <v>1500</v>
      </c>
      <c r="G120" s="100">
        <f t="shared" si="2"/>
        <v>0.5</v>
      </c>
    </row>
    <row r="121" spans="1:7" ht="22.5">
      <c r="A121" s="24" t="s">
        <v>190</v>
      </c>
      <c r="B121" s="59" t="s">
        <v>176</v>
      </c>
      <c r="C121" s="26" t="s">
        <v>314</v>
      </c>
      <c r="D121" s="27">
        <v>3000</v>
      </c>
      <c r="E121" s="60">
        <v>1500</v>
      </c>
      <c r="F121" s="60">
        <f t="shared" si="3"/>
        <v>1500</v>
      </c>
      <c r="G121" s="100">
        <f t="shared" si="2"/>
        <v>0.5</v>
      </c>
    </row>
    <row r="122" spans="1:7" ht="22.5">
      <c r="A122" s="24" t="s">
        <v>192</v>
      </c>
      <c r="B122" s="59" t="s">
        <v>176</v>
      </c>
      <c r="C122" s="26" t="s">
        <v>315</v>
      </c>
      <c r="D122" s="27">
        <v>3000</v>
      </c>
      <c r="E122" s="60">
        <v>1500</v>
      </c>
      <c r="F122" s="60">
        <f t="shared" si="3"/>
        <v>1500</v>
      </c>
      <c r="G122" s="100">
        <f t="shared" si="2"/>
        <v>0.5</v>
      </c>
    </row>
    <row r="123" spans="1:7" ht="22.5">
      <c r="A123" s="24" t="s">
        <v>194</v>
      </c>
      <c r="B123" s="59" t="s">
        <v>176</v>
      </c>
      <c r="C123" s="26" t="s">
        <v>316</v>
      </c>
      <c r="D123" s="27">
        <v>3000</v>
      </c>
      <c r="E123" s="60">
        <v>1500</v>
      </c>
      <c r="F123" s="60">
        <f t="shared" si="3"/>
        <v>1500</v>
      </c>
      <c r="G123" s="100">
        <f t="shared" si="2"/>
        <v>0.5</v>
      </c>
    </row>
    <row r="124" spans="1:7">
      <c r="A124" s="48" t="s">
        <v>317</v>
      </c>
      <c r="B124" s="49" t="s">
        <v>176</v>
      </c>
      <c r="C124" s="50" t="s">
        <v>318</v>
      </c>
      <c r="D124" s="51">
        <v>3790607</v>
      </c>
      <c r="E124" s="52">
        <v>105670.08</v>
      </c>
      <c r="F124" s="52">
        <f t="shared" si="3"/>
        <v>3684936.92</v>
      </c>
      <c r="G124" s="100">
        <f t="shared" si="2"/>
        <v>2.7876822894064197E-2</v>
      </c>
    </row>
    <row r="125" spans="1:7" ht="22.5">
      <c r="A125" s="24" t="s">
        <v>190</v>
      </c>
      <c r="B125" s="59" t="s">
        <v>176</v>
      </c>
      <c r="C125" s="26" t="s">
        <v>319</v>
      </c>
      <c r="D125" s="27">
        <v>3785607</v>
      </c>
      <c r="E125" s="60">
        <v>105670.08</v>
      </c>
      <c r="F125" s="60">
        <f t="shared" si="3"/>
        <v>3679936.92</v>
      </c>
      <c r="G125" s="100">
        <f t="shared" si="2"/>
        <v>2.7913642382846396E-2</v>
      </c>
    </row>
    <row r="126" spans="1:7" ht="22.5">
      <c r="A126" s="24" t="s">
        <v>192</v>
      </c>
      <c r="B126" s="59" t="s">
        <v>176</v>
      </c>
      <c r="C126" s="26" t="s">
        <v>320</v>
      </c>
      <c r="D126" s="27">
        <v>3785607</v>
      </c>
      <c r="E126" s="60">
        <v>105670.08</v>
      </c>
      <c r="F126" s="60">
        <f t="shared" si="3"/>
        <v>3679936.92</v>
      </c>
      <c r="G126" s="100">
        <f t="shared" si="2"/>
        <v>2.7913642382846396E-2</v>
      </c>
    </row>
    <row r="127" spans="1:7" ht="22.5">
      <c r="A127" s="24" t="s">
        <v>196</v>
      </c>
      <c r="B127" s="59" t="s">
        <v>176</v>
      </c>
      <c r="C127" s="26" t="s">
        <v>321</v>
      </c>
      <c r="D127" s="27">
        <v>3785607</v>
      </c>
      <c r="E127" s="60">
        <v>105670.08</v>
      </c>
      <c r="F127" s="60">
        <f t="shared" si="3"/>
        <v>3679936.92</v>
      </c>
      <c r="G127" s="100">
        <f t="shared" si="2"/>
        <v>2.7913642382846396E-2</v>
      </c>
    </row>
    <row r="128" spans="1:7">
      <c r="A128" s="24" t="s">
        <v>205</v>
      </c>
      <c r="B128" s="59" t="s">
        <v>176</v>
      </c>
      <c r="C128" s="26" t="s">
        <v>322</v>
      </c>
      <c r="D128" s="27">
        <v>5000</v>
      </c>
      <c r="E128" s="60"/>
      <c r="F128" s="60">
        <f t="shared" si="3"/>
        <v>5000</v>
      </c>
      <c r="G128" s="100">
        <f t="shared" si="2"/>
        <v>0</v>
      </c>
    </row>
    <row r="129" spans="1:7" ht="45">
      <c r="A129" s="24" t="s">
        <v>323</v>
      </c>
      <c r="B129" s="59" t="s">
        <v>176</v>
      </c>
      <c r="C129" s="26" t="s">
        <v>324</v>
      </c>
      <c r="D129" s="27">
        <v>5000</v>
      </c>
      <c r="E129" s="60"/>
      <c r="F129" s="60">
        <f t="shared" si="3"/>
        <v>5000</v>
      </c>
      <c r="G129" s="100">
        <f t="shared" si="2"/>
        <v>0</v>
      </c>
    </row>
    <row r="130" spans="1:7" ht="45">
      <c r="A130" s="24" t="s">
        <v>325</v>
      </c>
      <c r="B130" s="59" t="s">
        <v>176</v>
      </c>
      <c r="C130" s="26" t="s">
        <v>326</v>
      </c>
      <c r="D130" s="27">
        <v>5000</v>
      </c>
      <c r="E130" s="60"/>
      <c r="F130" s="60">
        <f t="shared" si="3"/>
        <v>5000</v>
      </c>
      <c r="G130" s="100">
        <f t="shared" si="2"/>
        <v>0</v>
      </c>
    </row>
    <row r="131" spans="1:7">
      <c r="A131" s="48" t="s">
        <v>327</v>
      </c>
      <c r="B131" s="49" t="s">
        <v>176</v>
      </c>
      <c r="C131" s="50" t="s">
        <v>328</v>
      </c>
      <c r="D131" s="51">
        <v>3435607</v>
      </c>
      <c r="E131" s="52">
        <v>105670.08</v>
      </c>
      <c r="F131" s="52">
        <f t="shared" si="3"/>
        <v>3329936.92</v>
      </c>
      <c r="G131" s="100">
        <f t="shared" si="2"/>
        <v>3.0757324688184651E-2</v>
      </c>
    </row>
    <row r="132" spans="1:7" ht="22.5">
      <c r="A132" s="24" t="s">
        <v>190</v>
      </c>
      <c r="B132" s="59" t="s">
        <v>176</v>
      </c>
      <c r="C132" s="26" t="s">
        <v>329</v>
      </c>
      <c r="D132" s="27">
        <v>3435607</v>
      </c>
      <c r="E132" s="60">
        <v>105670.08</v>
      </c>
      <c r="F132" s="60">
        <f t="shared" si="3"/>
        <v>3329936.92</v>
      </c>
      <c r="G132" s="100">
        <f t="shared" si="2"/>
        <v>3.0757324688184651E-2</v>
      </c>
    </row>
    <row r="133" spans="1:7" ht="22.5">
      <c r="A133" s="24" t="s">
        <v>192</v>
      </c>
      <c r="B133" s="59" t="s">
        <v>176</v>
      </c>
      <c r="C133" s="26" t="s">
        <v>330</v>
      </c>
      <c r="D133" s="27">
        <v>3435607</v>
      </c>
      <c r="E133" s="60">
        <v>105670.08</v>
      </c>
      <c r="F133" s="60">
        <f t="shared" si="3"/>
        <v>3329936.92</v>
      </c>
      <c r="G133" s="100">
        <f t="shared" si="2"/>
        <v>3.0757324688184651E-2</v>
      </c>
    </row>
    <row r="134" spans="1:7" ht="22.5">
      <c r="A134" s="24" t="s">
        <v>196</v>
      </c>
      <c r="B134" s="59" t="s">
        <v>176</v>
      </c>
      <c r="C134" s="26" t="s">
        <v>331</v>
      </c>
      <c r="D134" s="27">
        <v>3435607</v>
      </c>
      <c r="E134" s="60">
        <v>105670.08</v>
      </c>
      <c r="F134" s="60">
        <f t="shared" si="3"/>
        <v>3329936.92</v>
      </c>
      <c r="G134" s="100">
        <f t="shared" si="2"/>
        <v>3.0757324688184651E-2</v>
      </c>
    </row>
    <row r="135" spans="1:7">
      <c r="A135" s="48" t="s">
        <v>332</v>
      </c>
      <c r="B135" s="49" t="s">
        <v>176</v>
      </c>
      <c r="C135" s="50" t="s">
        <v>333</v>
      </c>
      <c r="D135" s="51">
        <v>355000</v>
      </c>
      <c r="E135" s="52"/>
      <c r="F135" s="52">
        <f t="shared" si="3"/>
        <v>355000</v>
      </c>
      <c r="G135" s="100">
        <f t="shared" si="2"/>
        <v>0</v>
      </c>
    </row>
    <row r="136" spans="1:7" ht="22.5">
      <c r="A136" s="24" t="s">
        <v>190</v>
      </c>
      <c r="B136" s="59" t="s">
        <v>176</v>
      </c>
      <c r="C136" s="26" t="s">
        <v>334</v>
      </c>
      <c r="D136" s="27">
        <v>350000</v>
      </c>
      <c r="E136" s="60"/>
      <c r="F136" s="60">
        <f t="shared" si="3"/>
        <v>350000</v>
      </c>
      <c r="G136" s="100">
        <f t="shared" si="2"/>
        <v>0</v>
      </c>
    </row>
    <row r="137" spans="1:7" ht="22.5">
      <c r="A137" s="24" t="s">
        <v>192</v>
      </c>
      <c r="B137" s="59" t="s">
        <v>176</v>
      </c>
      <c r="C137" s="26" t="s">
        <v>335</v>
      </c>
      <c r="D137" s="27">
        <v>350000</v>
      </c>
      <c r="E137" s="60"/>
      <c r="F137" s="60">
        <f t="shared" si="3"/>
        <v>350000</v>
      </c>
      <c r="G137" s="100">
        <f t="shared" si="2"/>
        <v>0</v>
      </c>
    </row>
    <row r="138" spans="1:7" ht="22.5">
      <c r="A138" s="24" t="s">
        <v>196</v>
      </c>
      <c r="B138" s="59" t="s">
        <v>176</v>
      </c>
      <c r="C138" s="26" t="s">
        <v>336</v>
      </c>
      <c r="D138" s="27">
        <v>350000</v>
      </c>
      <c r="E138" s="60"/>
      <c r="F138" s="60">
        <f t="shared" si="3"/>
        <v>350000</v>
      </c>
      <c r="G138" s="100">
        <f t="shared" si="2"/>
        <v>0</v>
      </c>
    </row>
    <row r="139" spans="1:7">
      <c r="A139" s="24" t="s">
        <v>205</v>
      </c>
      <c r="B139" s="59" t="s">
        <v>176</v>
      </c>
      <c r="C139" s="26" t="s">
        <v>337</v>
      </c>
      <c r="D139" s="27">
        <v>5000</v>
      </c>
      <c r="E139" s="60"/>
      <c r="F139" s="60">
        <f t="shared" si="3"/>
        <v>5000</v>
      </c>
      <c r="G139" s="100">
        <f t="shared" si="2"/>
        <v>0</v>
      </c>
    </row>
    <row r="140" spans="1:7" ht="45">
      <c r="A140" s="24" t="s">
        <v>323</v>
      </c>
      <c r="B140" s="59" t="s">
        <v>176</v>
      </c>
      <c r="C140" s="26" t="s">
        <v>338</v>
      </c>
      <c r="D140" s="27">
        <v>5000</v>
      </c>
      <c r="E140" s="60"/>
      <c r="F140" s="60">
        <f t="shared" si="3"/>
        <v>5000</v>
      </c>
      <c r="G140" s="100">
        <f t="shared" si="2"/>
        <v>0</v>
      </c>
    </row>
    <row r="141" spans="1:7" ht="45">
      <c r="A141" s="24" t="s">
        <v>325</v>
      </c>
      <c r="B141" s="59" t="s">
        <v>176</v>
      </c>
      <c r="C141" s="26" t="s">
        <v>339</v>
      </c>
      <c r="D141" s="27">
        <v>5000</v>
      </c>
      <c r="E141" s="60"/>
      <c r="F141" s="60">
        <f t="shared" si="3"/>
        <v>5000</v>
      </c>
      <c r="G141" s="100">
        <f t="shared" si="2"/>
        <v>0</v>
      </c>
    </row>
    <row r="142" spans="1:7">
      <c r="A142" s="48" t="s">
        <v>340</v>
      </c>
      <c r="B142" s="49" t="s">
        <v>176</v>
      </c>
      <c r="C142" s="50" t="s">
        <v>341</v>
      </c>
      <c r="D142" s="51">
        <v>6643019.5199999996</v>
      </c>
      <c r="E142" s="52">
        <v>1985450.63</v>
      </c>
      <c r="F142" s="52">
        <f t="shared" si="3"/>
        <v>4657568.8899999997</v>
      </c>
      <c r="G142" s="100">
        <f t="shared" ref="G142:G205" si="4">E142/D142</f>
        <v>0.29887773534647089</v>
      </c>
    </row>
    <row r="143" spans="1:7" ht="22.5">
      <c r="A143" s="24" t="s">
        <v>190</v>
      </c>
      <c r="B143" s="59" t="s">
        <v>176</v>
      </c>
      <c r="C143" s="26" t="s">
        <v>342</v>
      </c>
      <c r="D143" s="27">
        <v>5678944.5199999996</v>
      </c>
      <c r="E143" s="60">
        <v>1503413.13</v>
      </c>
      <c r="F143" s="60">
        <f t="shared" ref="F143:F206" si="5">IF(OR(D143="-",IF(E143="-",0,E143)&gt;=IF(D143="-",0,D143)),"-",IF(D143="-",0,D143)-IF(E143="-",0,E143))</f>
        <v>4175531.3899999997</v>
      </c>
      <c r="G143" s="100">
        <f t="shared" si="4"/>
        <v>0.26473460423945117</v>
      </c>
    </row>
    <row r="144" spans="1:7" ht="22.5">
      <c r="A144" s="24" t="s">
        <v>192</v>
      </c>
      <c r="B144" s="59" t="s">
        <v>176</v>
      </c>
      <c r="C144" s="26" t="s">
        <v>343</v>
      </c>
      <c r="D144" s="27">
        <v>5678944.5199999996</v>
      </c>
      <c r="E144" s="60">
        <v>1503413.13</v>
      </c>
      <c r="F144" s="60">
        <f t="shared" si="5"/>
        <v>4175531.3899999997</v>
      </c>
      <c r="G144" s="100">
        <f t="shared" si="4"/>
        <v>0.26473460423945117</v>
      </c>
    </row>
    <row r="145" spans="1:7" ht="22.5">
      <c r="A145" s="24" t="s">
        <v>344</v>
      </c>
      <c r="B145" s="59" t="s">
        <v>176</v>
      </c>
      <c r="C145" s="26" t="s">
        <v>345</v>
      </c>
      <c r="D145" s="27">
        <v>100000</v>
      </c>
      <c r="E145" s="60"/>
      <c r="F145" s="60">
        <f t="shared" si="5"/>
        <v>100000</v>
      </c>
      <c r="G145" s="100">
        <f t="shared" si="4"/>
        <v>0</v>
      </c>
    </row>
    <row r="146" spans="1:7" ht="22.5">
      <c r="A146" s="24" t="s">
        <v>196</v>
      </c>
      <c r="B146" s="59" t="s">
        <v>176</v>
      </c>
      <c r="C146" s="26" t="s">
        <v>346</v>
      </c>
      <c r="D146" s="27">
        <v>5578944.5199999996</v>
      </c>
      <c r="E146" s="60">
        <v>1503413.13</v>
      </c>
      <c r="F146" s="60">
        <f t="shared" si="5"/>
        <v>4075531.3899999997</v>
      </c>
      <c r="G146" s="100">
        <f t="shared" si="4"/>
        <v>0.26947984956839111</v>
      </c>
    </row>
    <row r="147" spans="1:7">
      <c r="A147" s="24" t="s">
        <v>205</v>
      </c>
      <c r="B147" s="59" t="s">
        <v>176</v>
      </c>
      <c r="C147" s="26" t="s">
        <v>347</v>
      </c>
      <c r="D147" s="27">
        <v>964075</v>
      </c>
      <c r="E147" s="60">
        <v>482037.5</v>
      </c>
      <c r="F147" s="60">
        <f t="shared" si="5"/>
        <v>482037.5</v>
      </c>
      <c r="G147" s="100">
        <f t="shared" si="4"/>
        <v>0.5</v>
      </c>
    </row>
    <row r="148" spans="1:7" ht="45">
      <c r="A148" s="24" t="s">
        <v>323</v>
      </c>
      <c r="B148" s="59" t="s">
        <v>176</v>
      </c>
      <c r="C148" s="26" t="s">
        <v>348</v>
      </c>
      <c r="D148" s="27">
        <v>964075</v>
      </c>
      <c r="E148" s="60">
        <v>482037.5</v>
      </c>
      <c r="F148" s="60">
        <f t="shared" si="5"/>
        <v>482037.5</v>
      </c>
      <c r="G148" s="100">
        <f t="shared" si="4"/>
        <v>0.5</v>
      </c>
    </row>
    <row r="149" spans="1:7" ht="45">
      <c r="A149" s="24" t="s">
        <v>325</v>
      </c>
      <c r="B149" s="59" t="s">
        <v>176</v>
      </c>
      <c r="C149" s="26" t="s">
        <v>349</v>
      </c>
      <c r="D149" s="27">
        <v>964075</v>
      </c>
      <c r="E149" s="60">
        <v>482037.5</v>
      </c>
      <c r="F149" s="60">
        <f t="shared" si="5"/>
        <v>482037.5</v>
      </c>
      <c r="G149" s="100">
        <f t="shared" si="4"/>
        <v>0.5</v>
      </c>
    </row>
    <row r="150" spans="1:7">
      <c r="A150" s="48" t="s">
        <v>350</v>
      </c>
      <c r="B150" s="49" t="s">
        <v>176</v>
      </c>
      <c r="C150" s="50" t="s">
        <v>351</v>
      </c>
      <c r="D150" s="51">
        <v>299590.64</v>
      </c>
      <c r="E150" s="52">
        <v>68271.100000000006</v>
      </c>
      <c r="F150" s="52">
        <f t="shared" si="5"/>
        <v>231319.54</v>
      </c>
      <c r="G150" s="100">
        <f t="shared" si="4"/>
        <v>0.22788128494268045</v>
      </c>
    </row>
    <row r="151" spans="1:7" ht="22.5">
      <c r="A151" s="24" t="s">
        <v>190</v>
      </c>
      <c r="B151" s="59" t="s">
        <v>176</v>
      </c>
      <c r="C151" s="26" t="s">
        <v>352</v>
      </c>
      <c r="D151" s="27">
        <v>299590.64</v>
      </c>
      <c r="E151" s="60">
        <v>68271.100000000006</v>
      </c>
      <c r="F151" s="60">
        <f t="shared" si="5"/>
        <v>231319.54</v>
      </c>
      <c r="G151" s="100">
        <f t="shared" si="4"/>
        <v>0.22788128494268045</v>
      </c>
    </row>
    <row r="152" spans="1:7" ht="22.5">
      <c r="A152" s="24" t="s">
        <v>192</v>
      </c>
      <c r="B152" s="59" t="s">
        <v>176</v>
      </c>
      <c r="C152" s="26" t="s">
        <v>353</v>
      </c>
      <c r="D152" s="27">
        <v>299590.64</v>
      </c>
      <c r="E152" s="60">
        <v>68271.100000000006</v>
      </c>
      <c r="F152" s="60">
        <f t="shared" si="5"/>
        <v>231319.54</v>
      </c>
      <c r="G152" s="100">
        <f t="shared" si="4"/>
        <v>0.22788128494268045</v>
      </c>
    </row>
    <row r="153" spans="1:7" ht="22.5">
      <c r="A153" s="24" t="s">
        <v>344</v>
      </c>
      <c r="B153" s="59" t="s">
        <v>176</v>
      </c>
      <c r="C153" s="26" t="s">
        <v>354</v>
      </c>
      <c r="D153" s="27">
        <v>100000</v>
      </c>
      <c r="E153" s="60"/>
      <c r="F153" s="60">
        <f t="shared" si="5"/>
        <v>100000</v>
      </c>
      <c r="G153" s="100">
        <f t="shared" si="4"/>
        <v>0</v>
      </c>
    </row>
    <row r="154" spans="1:7" ht="22.5">
      <c r="A154" s="24" t="s">
        <v>196</v>
      </c>
      <c r="B154" s="59" t="s">
        <v>176</v>
      </c>
      <c r="C154" s="26" t="s">
        <v>355</v>
      </c>
      <c r="D154" s="27">
        <v>199590.64</v>
      </c>
      <c r="E154" s="60">
        <v>68271.100000000006</v>
      </c>
      <c r="F154" s="60">
        <f t="shared" si="5"/>
        <v>131319.54</v>
      </c>
      <c r="G154" s="100">
        <f t="shared" si="4"/>
        <v>0.34205561944187363</v>
      </c>
    </row>
    <row r="155" spans="1:7">
      <c r="A155" s="48" t="s">
        <v>356</v>
      </c>
      <c r="B155" s="49" t="s">
        <v>176</v>
      </c>
      <c r="C155" s="50" t="s">
        <v>357</v>
      </c>
      <c r="D155" s="51">
        <v>2289075</v>
      </c>
      <c r="E155" s="52">
        <v>482037.5</v>
      </c>
      <c r="F155" s="52">
        <f t="shared" si="5"/>
        <v>1807037.5</v>
      </c>
      <c r="G155" s="100">
        <f t="shared" si="4"/>
        <v>0.21058178521892032</v>
      </c>
    </row>
    <row r="156" spans="1:7" ht="22.5">
      <c r="A156" s="24" t="s">
        <v>190</v>
      </c>
      <c r="B156" s="59" t="s">
        <v>176</v>
      </c>
      <c r="C156" s="26" t="s">
        <v>358</v>
      </c>
      <c r="D156" s="27">
        <v>1325000</v>
      </c>
      <c r="E156" s="60"/>
      <c r="F156" s="60">
        <f t="shared" si="5"/>
        <v>1325000</v>
      </c>
      <c r="G156" s="100">
        <f t="shared" si="4"/>
        <v>0</v>
      </c>
    </row>
    <row r="157" spans="1:7" ht="22.5">
      <c r="A157" s="24" t="s">
        <v>192</v>
      </c>
      <c r="B157" s="59" t="s">
        <v>176</v>
      </c>
      <c r="C157" s="26" t="s">
        <v>359</v>
      </c>
      <c r="D157" s="27">
        <v>1325000</v>
      </c>
      <c r="E157" s="60"/>
      <c r="F157" s="60">
        <f t="shared" si="5"/>
        <v>1325000</v>
      </c>
      <c r="G157" s="100">
        <f t="shared" si="4"/>
        <v>0</v>
      </c>
    </row>
    <row r="158" spans="1:7" ht="22.5">
      <c r="A158" s="24" t="s">
        <v>196</v>
      </c>
      <c r="B158" s="59" t="s">
        <v>176</v>
      </c>
      <c r="C158" s="26" t="s">
        <v>360</v>
      </c>
      <c r="D158" s="27">
        <v>1325000</v>
      </c>
      <c r="E158" s="60"/>
      <c r="F158" s="60">
        <f t="shared" si="5"/>
        <v>1325000</v>
      </c>
      <c r="G158" s="100">
        <f t="shared" si="4"/>
        <v>0</v>
      </c>
    </row>
    <row r="159" spans="1:7">
      <c r="A159" s="24" t="s">
        <v>205</v>
      </c>
      <c r="B159" s="59" t="s">
        <v>176</v>
      </c>
      <c r="C159" s="26" t="s">
        <v>361</v>
      </c>
      <c r="D159" s="27">
        <v>964075</v>
      </c>
      <c r="E159" s="60">
        <v>482037.5</v>
      </c>
      <c r="F159" s="60">
        <f t="shared" si="5"/>
        <v>482037.5</v>
      </c>
      <c r="G159" s="100">
        <f t="shared" si="4"/>
        <v>0.5</v>
      </c>
    </row>
    <row r="160" spans="1:7" ht="45">
      <c r="A160" s="24" t="s">
        <v>323</v>
      </c>
      <c r="B160" s="59" t="s">
        <v>176</v>
      </c>
      <c r="C160" s="26" t="s">
        <v>362</v>
      </c>
      <c r="D160" s="27">
        <v>964075</v>
      </c>
      <c r="E160" s="60">
        <v>482037.5</v>
      </c>
      <c r="F160" s="60">
        <f t="shared" si="5"/>
        <v>482037.5</v>
      </c>
      <c r="G160" s="100">
        <f t="shared" si="4"/>
        <v>0.5</v>
      </c>
    </row>
    <row r="161" spans="1:7" ht="45">
      <c r="A161" s="24" t="s">
        <v>325</v>
      </c>
      <c r="B161" s="59" t="s">
        <v>176</v>
      </c>
      <c r="C161" s="26" t="s">
        <v>363</v>
      </c>
      <c r="D161" s="27">
        <v>964075</v>
      </c>
      <c r="E161" s="60">
        <v>482037.5</v>
      </c>
      <c r="F161" s="60">
        <f t="shared" si="5"/>
        <v>482037.5</v>
      </c>
      <c r="G161" s="100">
        <f t="shared" si="4"/>
        <v>0.5</v>
      </c>
    </row>
    <row r="162" spans="1:7">
      <c r="A162" s="48" t="s">
        <v>364</v>
      </c>
      <c r="B162" s="49" t="s">
        <v>176</v>
      </c>
      <c r="C162" s="50" t="s">
        <v>365</v>
      </c>
      <c r="D162" s="51">
        <v>4054353.88</v>
      </c>
      <c r="E162" s="52">
        <v>1435142.03</v>
      </c>
      <c r="F162" s="52">
        <f t="shared" si="5"/>
        <v>2619211.8499999996</v>
      </c>
      <c r="G162" s="100">
        <f t="shared" si="4"/>
        <v>0.35397552174207353</v>
      </c>
    </row>
    <row r="163" spans="1:7" ht="22.5">
      <c r="A163" s="24" t="s">
        <v>190</v>
      </c>
      <c r="B163" s="59" t="s">
        <v>176</v>
      </c>
      <c r="C163" s="26" t="s">
        <v>366</v>
      </c>
      <c r="D163" s="27">
        <v>4054353.88</v>
      </c>
      <c r="E163" s="60">
        <v>1435142.03</v>
      </c>
      <c r="F163" s="60">
        <f t="shared" si="5"/>
        <v>2619211.8499999996</v>
      </c>
      <c r="G163" s="100">
        <f t="shared" si="4"/>
        <v>0.35397552174207353</v>
      </c>
    </row>
    <row r="164" spans="1:7" ht="22.5">
      <c r="A164" s="24" t="s">
        <v>192</v>
      </c>
      <c r="B164" s="59" t="s">
        <v>176</v>
      </c>
      <c r="C164" s="26" t="s">
        <v>367</v>
      </c>
      <c r="D164" s="27">
        <v>4054353.88</v>
      </c>
      <c r="E164" s="60">
        <v>1435142.03</v>
      </c>
      <c r="F164" s="60">
        <f t="shared" si="5"/>
        <v>2619211.8499999996</v>
      </c>
      <c r="G164" s="100">
        <f t="shared" si="4"/>
        <v>0.35397552174207353</v>
      </c>
    </row>
    <row r="165" spans="1:7" ht="22.5">
      <c r="A165" s="24" t="s">
        <v>196</v>
      </c>
      <c r="B165" s="59" t="s">
        <v>176</v>
      </c>
      <c r="C165" s="26" t="s">
        <v>368</v>
      </c>
      <c r="D165" s="27">
        <v>4054353.88</v>
      </c>
      <c r="E165" s="60">
        <v>1435142.03</v>
      </c>
      <c r="F165" s="60">
        <f t="shared" si="5"/>
        <v>2619211.8499999996</v>
      </c>
      <c r="G165" s="100">
        <f t="shared" si="4"/>
        <v>0.35397552174207353</v>
      </c>
    </row>
    <row r="166" spans="1:7">
      <c r="A166" s="48" t="s">
        <v>369</v>
      </c>
      <c r="B166" s="49" t="s">
        <v>176</v>
      </c>
      <c r="C166" s="50" t="s">
        <v>370</v>
      </c>
      <c r="D166" s="51">
        <v>24032.5</v>
      </c>
      <c r="E166" s="52">
        <v>4032.5</v>
      </c>
      <c r="F166" s="52">
        <f t="shared" si="5"/>
        <v>20000</v>
      </c>
      <c r="G166" s="100">
        <f t="shared" si="4"/>
        <v>0.16779361281597835</v>
      </c>
    </row>
    <row r="167" spans="1:7" ht="22.5">
      <c r="A167" s="24" t="s">
        <v>190</v>
      </c>
      <c r="B167" s="59" t="s">
        <v>176</v>
      </c>
      <c r="C167" s="26" t="s">
        <v>371</v>
      </c>
      <c r="D167" s="27">
        <v>20000</v>
      </c>
      <c r="E167" s="60"/>
      <c r="F167" s="60">
        <f t="shared" si="5"/>
        <v>20000</v>
      </c>
      <c r="G167" s="100">
        <f t="shared" si="4"/>
        <v>0</v>
      </c>
    </row>
    <row r="168" spans="1:7" ht="22.5">
      <c r="A168" s="24" t="s">
        <v>192</v>
      </c>
      <c r="B168" s="59" t="s">
        <v>176</v>
      </c>
      <c r="C168" s="26" t="s">
        <v>372</v>
      </c>
      <c r="D168" s="27">
        <v>20000</v>
      </c>
      <c r="E168" s="60"/>
      <c r="F168" s="60">
        <f t="shared" si="5"/>
        <v>20000</v>
      </c>
      <c r="G168" s="100">
        <f t="shared" si="4"/>
        <v>0</v>
      </c>
    </row>
    <row r="169" spans="1:7" ht="22.5">
      <c r="A169" s="24" t="s">
        <v>196</v>
      </c>
      <c r="B169" s="59" t="s">
        <v>176</v>
      </c>
      <c r="C169" s="26" t="s">
        <v>373</v>
      </c>
      <c r="D169" s="27">
        <v>20000</v>
      </c>
      <c r="E169" s="60"/>
      <c r="F169" s="60">
        <f t="shared" si="5"/>
        <v>20000</v>
      </c>
      <c r="G169" s="100">
        <f t="shared" si="4"/>
        <v>0</v>
      </c>
    </row>
    <row r="170" spans="1:7">
      <c r="A170" s="24" t="s">
        <v>202</v>
      </c>
      <c r="B170" s="59" t="s">
        <v>176</v>
      </c>
      <c r="C170" s="26" t="s">
        <v>374</v>
      </c>
      <c r="D170" s="27">
        <v>4032.5</v>
      </c>
      <c r="E170" s="60">
        <v>4032.5</v>
      </c>
      <c r="F170" s="60" t="str">
        <f t="shared" si="5"/>
        <v>-</v>
      </c>
      <c r="G170" s="100">
        <f t="shared" si="4"/>
        <v>1</v>
      </c>
    </row>
    <row r="171" spans="1:7">
      <c r="A171" s="24" t="s">
        <v>142</v>
      </c>
      <c r="B171" s="59" t="s">
        <v>176</v>
      </c>
      <c r="C171" s="26" t="s">
        <v>375</v>
      </c>
      <c r="D171" s="27">
        <v>4032.5</v>
      </c>
      <c r="E171" s="60">
        <v>4032.5</v>
      </c>
      <c r="F171" s="60" t="str">
        <f t="shared" si="5"/>
        <v>-</v>
      </c>
      <c r="G171" s="100">
        <f t="shared" si="4"/>
        <v>1</v>
      </c>
    </row>
    <row r="172" spans="1:7">
      <c r="A172" s="48" t="s">
        <v>376</v>
      </c>
      <c r="B172" s="49" t="s">
        <v>176</v>
      </c>
      <c r="C172" s="50" t="s">
        <v>377</v>
      </c>
      <c r="D172" s="51">
        <v>20000</v>
      </c>
      <c r="E172" s="52"/>
      <c r="F172" s="52">
        <f t="shared" si="5"/>
        <v>20000</v>
      </c>
      <c r="G172" s="100">
        <f t="shared" si="4"/>
        <v>0</v>
      </c>
    </row>
    <row r="173" spans="1:7" ht="22.5">
      <c r="A173" s="24" t="s">
        <v>190</v>
      </c>
      <c r="B173" s="59" t="s">
        <v>176</v>
      </c>
      <c r="C173" s="26" t="s">
        <v>378</v>
      </c>
      <c r="D173" s="27">
        <v>20000</v>
      </c>
      <c r="E173" s="60"/>
      <c r="F173" s="60">
        <f t="shared" si="5"/>
        <v>20000</v>
      </c>
      <c r="G173" s="100">
        <f t="shared" si="4"/>
        <v>0</v>
      </c>
    </row>
    <row r="174" spans="1:7" ht="22.5">
      <c r="A174" s="24" t="s">
        <v>192</v>
      </c>
      <c r="B174" s="59" t="s">
        <v>176</v>
      </c>
      <c r="C174" s="26" t="s">
        <v>379</v>
      </c>
      <c r="D174" s="27">
        <v>20000</v>
      </c>
      <c r="E174" s="60"/>
      <c r="F174" s="60">
        <f t="shared" si="5"/>
        <v>20000</v>
      </c>
      <c r="G174" s="100">
        <f t="shared" si="4"/>
        <v>0</v>
      </c>
    </row>
    <row r="175" spans="1:7" ht="22.5">
      <c r="A175" s="24" t="s">
        <v>196</v>
      </c>
      <c r="B175" s="59" t="s">
        <v>176</v>
      </c>
      <c r="C175" s="26" t="s">
        <v>380</v>
      </c>
      <c r="D175" s="27">
        <v>20000</v>
      </c>
      <c r="E175" s="60"/>
      <c r="F175" s="60">
        <f t="shared" si="5"/>
        <v>20000</v>
      </c>
      <c r="G175" s="100">
        <f t="shared" si="4"/>
        <v>0</v>
      </c>
    </row>
    <row r="176" spans="1:7">
      <c r="A176" s="48" t="s">
        <v>381</v>
      </c>
      <c r="B176" s="49" t="s">
        <v>176</v>
      </c>
      <c r="C176" s="50" t="s">
        <v>382</v>
      </c>
      <c r="D176" s="51">
        <v>4032.5</v>
      </c>
      <c r="E176" s="52">
        <v>4032.5</v>
      </c>
      <c r="F176" s="52" t="str">
        <f t="shared" si="5"/>
        <v>-</v>
      </c>
      <c r="G176" s="100">
        <f t="shared" si="4"/>
        <v>1</v>
      </c>
    </row>
    <row r="177" spans="1:7">
      <c r="A177" s="24" t="s">
        <v>202</v>
      </c>
      <c r="B177" s="59" t="s">
        <v>176</v>
      </c>
      <c r="C177" s="26" t="s">
        <v>383</v>
      </c>
      <c r="D177" s="27">
        <v>4032.5</v>
      </c>
      <c r="E177" s="60">
        <v>4032.5</v>
      </c>
      <c r="F177" s="60" t="str">
        <f t="shared" si="5"/>
        <v>-</v>
      </c>
      <c r="G177" s="100">
        <f t="shared" si="4"/>
        <v>1</v>
      </c>
    </row>
    <row r="178" spans="1:7">
      <c r="A178" s="24" t="s">
        <v>142</v>
      </c>
      <c r="B178" s="59" t="s">
        <v>176</v>
      </c>
      <c r="C178" s="26" t="s">
        <v>384</v>
      </c>
      <c r="D178" s="27">
        <v>4032.5</v>
      </c>
      <c r="E178" s="60">
        <v>4032.5</v>
      </c>
      <c r="F178" s="60" t="str">
        <f t="shared" si="5"/>
        <v>-</v>
      </c>
      <c r="G178" s="100">
        <f t="shared" si="4"/>
        <v>1</v>
      </c>
    </row>
    <row r="179" spans="1:7">
      <c r="A179" s="48" t="s">
        <v>385</v>
      </c>
      <c r="B179" s="49" t="s">
        <v>176</v>
      </c>
      <c r="C179" s="50" t="s">
        <v>386</v>
      </c>
      <c r="D179" s="51">
        <v>4906332.24</v>
      </c>
      <c r="E179" s="52">
        <v>1239805.3500000001</v>
      </c>
      <c r="F179" s="52">
        <f t="shared" si="5"/>
        <v>3666526.89</v>
      </c>
      <c r="G179" s="100">
        <f t="shared" si="4"/>
        <v>0.25269494387114722</v>
      </c>
    </row>
    <row r="180" spans="1:7" ht="56.25">
      <c r="A180" s="24" t="s">
        <v>180</v>
      </c>
      <c r="B180" s="59" t="s">
        <v>176</v>
      </c>
      <c r="C180" s="26" t="s">
        <v>387</v>
      </c>
      <c r="D180" s="27">
        <v>2808772</v>
      </c>
      <c r="E180" s="60">
        <v>955605.71</v>
      </c>
      <c r="F180" s="60">
        <f t="shared" si="5"/>
        <v>1853166.29</v>
      </c>
      <c r="G180" s="100">
        <f t="shared" si="4"/>
        <v>0.34022188700257622</v>
      </c>
    </row>
    <row r="181" spans="1:7">
      <c r="A181" s="24" t="s">
        <v>388</v>
      </c>
      <c r="B181" s="59" t="s">
        <v>176</v>
      </c>
      <c r="C181" s="26" t="s">
        <v>389</v>
      </c>
      <c r="D181" s="27">
        <v>2808772</v>
      </c>
      <c r="E181" s="60">
        <v>955605.71</v>
      </c>
      <c r="F181" s="60">
        <f t="shared" si="5"/>
        <v>1853166.29</v>
      </c>
      <c r="G181" s="100">
        <f t="shared" si="4"/>
        <v>0.34022188700257622</v>
      </c>
    </row>
    <row r="182" spans="1:7">
      <c r="A182" s="24" t="s">
        <v>390</v>
      </c>
      <c r="B182" s="59" t="s">
        <v>176</v>
      </c>
      <c r="C182" s="26" t="s">
        <v>391</v>
      </c>
      <c r="D182" s="27">
        <v>2148280.6800000002</v>
      </c>
      <c r="E182" s="60">
        <v>730499.49</v>
      </c>
      <c r="F182" s="60">
        <f t="shared" si="5"/>
        <v>1417781.1900000002</v>
      </c>
      <c r="G182" s="100">
        <f t="shared" si="4"/>
        <v>0.34003912840662887</v>
      </c>
    </row>
    <row r="183" spans="1:7" ht="22.5">
      <c r="A183" s="24" t="s">
        <v>392</v>
      </c>
      <c r="B183" s="59" t="s">
        <v>176</v>
      </c>
      <c r="C183" s="26" t="s">
        <v>393</v>
      </c>
      <c r="D183" s="27">
        <v>6460</v>
      </c>
      <c r="E183" s="60"/>
      <c r="F183" s="60">
        <f t="shared" si="5"/>
        <v>6460</v>
      </c>
      <c r="G183" s="100">
        <f t="shared" si="4"/>
        <v>0</v>
      </c>
    </row>
    <row r="184" spans="1:7" ht="33.75">
      <c r="A184" s="24" t="s">
        <v>394</v>
      </c>
      <c r="B184" s="59" t="s">
        <v>176</v>
      </c>
      <c r="C184" s="26" t="s">
        <v>395</v>
      </c>
      <c r="D184" s="27">
        <v>654031.31999999995</v>
      </c>
      <c r="E184" s="60">
        <v>225106.22</v>
      </c>
      <c r="F184" s="60">
        <f t="shared" si="5"/>
        <v>428925.1</v>
      </c>
      <c r="G184" s="100">
        <f t="shared" si="4"/>
        <v>0.34418263027525964</v>
      </c>
    </row>
    <row r="185" spans="1:7" ht="22.5">
      <c r="A185" s="24" t="s">
        <v>190</v>
      </c>
      <c r="B185" s="59" t="s">
        <v>176</v>
      </c>
      <c r="C185" s="26" t="s">
        <v>396</v>
      </c>
      <c r="D185" s="27">
        <v>2045918.24</v>
      </c>
      <c r="E185" s="60">
        <v>253878.64</v>
      </c>
      <c r="F185" s="60">
        <f t="shared" si="5"/>
        <v>1792039.6</v>
      </c>
      <c r="G185" s="100">
        <f t="shared" si="4"/>
        <v>0.12409031555434982</v>
      </c>
    </row>
    <row r="186" spans="1:7" ht="22.5">
      <c r="A186" s="24" t="s">
        <v>192</v>
      </c>
      <c r="B186" s="59" t="s">
        <v>176</v>
      </c>
      <c r="C186" s="26" t="s">
        <v>397</v>
      </c>
      <c r="D186" s="27">
        <v>2045918.24</v>
      </c>
      <c r="E186" s="60">
        <v>253878.64</v>
      </c>
      <c r="F186" s="60">
        <f t="shared" si="5"/>
        <v>1792039.6</v>
      </c>
      <c r="G186" s="100">
        <f t="shared" si="4"/>
        <v>0.12409031555434982</v>
      </c>
    </row>
    <row r="187" spans="1:7" ht="22.5">
      <c r="A187" s="24" t="s">
        <v>194</v>
      </c>
      <c r="B187" s="59" t="s">
        <v>176</v>
      </c>
      <c r="C187" s="26" t="s">
        <v>398</v>
      </c>
      <c r="D187" s="27">
        <v>19175.150000000001</v>
      </c>
      <c r="E187" s="60">
        <v>3950</v>
      </c>
      <c r="F187" s="60">
        <f t="shared" si="5"/>
        <v>15225.150000000001</v>
      </c>
      <c r="G187" s="100">
        <f t="shared" si="4"/>
        <v>0.20599578099780183</v>
      </c>
    </row>
    <row r="188" spans="1:7" ht="22.5">
      <c r="A188" s="24" t="s">
        <v>344</v>
      </c>
      <c r="B188" s="59" t="s">
        <v>176</v>
      </c>
      <c r="C188" s="26" t="s">
        <v>399</v>
      </c>
      <c r="D188" s="27">
        <v>60000</v>
      </c>
      <c r="E188" s="60"/>
      <c r="F188" s="60">
        <f t="shared" si="5"/>
        <v>60000</v>
      </c>
      <c r="G188" s="100">
        <f t="shared" si="4"/>
        <v>0</v>
      </c>
    </row>
    <row r="189" spans="1:7" ht="22.5">
      <c r="A189" s="24" t="s">
        <v>196</v>
      </c>
      <c r="B189" s="59" t="s">
        <v>176</v>
      </c>
      <c r="C189" s="26" t="s">
        <v>400</v>
      </c>
      <c r="D189" s="27">
        <v>1966743.09</v>
      </c>
      <c r="E189" s="60">
        <v>249928.64</v>
      </c>
      <c r="F189" s="60">
        <f t="shared" si="5"/>
        <v>1716814.4500000002</v>
      </c>
      <c r="G189" s="100">
        <f t="shared" si="4"/>
        <v>0.12707742117960105</v>
      </c>
    </row>
    <row r="190" spans="1:7">
      <c r="A190" s="24" t="s">
        <v>202</v>
      </c>
      <c r="B190" s="59" t="s">
        <v>176</v>
      </c>
      <c r="C190" s="26" t="s">
        <v>401</v>
      </c>
      <c r="D190" s="27">
        <v>40642</v>
      </c>
      <c r="E190" s="60">
        <v>20321</v>
      </c>
      <c r="F190" s="60">
        <f t="shared" si="5"/>
        <v>20321</v>
      </c>
      <c r="G190" s="100">
        <f t="shared" si="4"/>
        <v>0.5</v>
      </c>
    </row>
    <row r="191" spans="1:7">
      <c r="A191" s="24" t="s">
        <v>142</v>
      </c>
      <c r="B191" s="59" t="s">
        <v>176</v>
      </c>
      <c r="C191" s="26" t="s">
        <v>402</v>
      </c>
      <c r="D191" s="27">
        <v>40642</v>
      </c>
      <c r="E191" s="60">
        <v>20321</v>
      </c>
      <c r="F191" s="60">
        <f t="shared" si="5"/>
        <v>20321</v>
      </c>
      <c r="G191" s="100">
        <f t="shared" si="4"/>
        <v>0.5</v>
      </c>
    </row>
    <row r="192" spans="1:7">
      <c r="A192" s="24" t="s">
        <v>205</v>
      </c>
      <c r="B192" s="59" t="s">
        <v>176</v>
      </c>
      <c r="C192" s="26" t="s">
        <v>403</v>
      </c>
      <c r="D192" s="27">
        <v>11000</v>
      </c>
      <c r="E192" s="60">
        <v>10000</v>
      </c>
      <c r="F192" s="60">
        <f t="shared" si="5"/>
        <v>1000</v>
      </c>
      <c r="G192" s="100">
        <f t="shared" si="4"/>
        <v>0.90909090909090906</v>
      </c>
    </row>
    <row r="193" spans="1:7">
      <c r="A193" s="24" t="s">
        <v>207</v>
      </c>
      <c r="B193" s="59" t="s">
        <v>176</v>
      </c>
      <c r="C193" s="26" t="s">
        <v>404</v>
      </c>
      <c r="D193" s="27">
        <v>11000</v>
      </c>
      <c r="E193" s="60">
        <v>10000</v>
      </c>
      <c r="F193" s="60">
        <f t="shared" si="5"/>
        <v>1000</v>
      </c>
      <c r="G193" s="100">
        <f t="shared" si="4"/>
        <v>0.90909090909090906</v>
      </c>
    </row>
    <row r="194" spans="1:7">
      <c r="A194" s="24" t="s">
        <v>211</v>
      </c>
      <c r="B194" s="59" t="s">
        <v>176</v>
      </c>
      <c r="C194" s="26" t="s">
        <v>405</v>
      </c>
      <c r="D194" s="27">
        <v>11000</v>
      </c>
      <c r="E194" s="60">
        <v>10000</v>
      </c>
      <c r="F194" s="60">
        <f t="shared" si="5"/>
        <v>1000</v>
      </c>
      <c r="G194" s="100">
        <f t="shared" si="4"/>
        <v>0.90909090909090906</v>
      </c>
    </row>
    <row r="195" spans="1:7">
      <c r="A195" s="48" t="s">
        <v>406</v>
      </c>
      <c r="B195" s="49" t="s">
        <v>176</v>
      </c>
      <c r="C195" s="50" t="s">
        <v>407</v>
      </c>
      <c r="D195" s="51">
        <v>3473690.24</v>
      </c>
      <c r="E195" s="52">
        <v>1174869.55</v>
      </c>
      <c r="F195" s="52">
        <f t="shared" si="5"/>
        <v>2298820.6900000004</v>
      </c>
      <c r="G195" s="100">
        <f t="shared" si="4"/>
        <v>0.33821943490275058</v>
      </c>
    </row>
    <row r="196" spans="1:7" ht="56.25">
      <c r="A196" s="24" t="s">
        <v>180</v>
      </c>
      <c r="B196" s="59" t="s">
        <v>176</v>
      </c>
      <c r="C196" s="26" t="s">
        <v>408</v>
      </c>
      <c r="D196" s="27">
        <v>2808772</v>
      </c>
      <c r="E196" s="60">
        <v>955605.71</v>
      </c>
      <c r="F196" s="60">
        <f t="shared" si="5"/>
        <v>1853166.29</v>
      </c>
      <c r="G196" s="100">
        <f t="shared" si="4"/>
        <v>0.34022188700257622</v>
      </c>
    </row>
    <row r="197" spans="1:7">
      <c r="A197" s="24" t="s">
        <v>388</v>
      </c>
      <c r="B197" s="59" t="s">
        <v>176</v>
      </c>
      <c r="C197" s="26" t="s">
        <v>409</v>
      </c>
      <c r="D197" s="27">
        <v>2808772</v>
      </c>
      <c r="E197" s="60">
        <v>955605.71</v>
      </c>
      <c r="F197" s="60">
        <f t="shared" si="5"/>
        <v>1853166.29</v>
      </c>
      <c r="G197" s="100">
        <f t="shared" si="4"/>
        <v>0.34022188700257622</v>
      </c>
    </row>
    <row r="198" spans="1:7">
      <c r="A198" s="24" t="s">
        <v>390</v>
      </c>
      <c r="B198" s="59" t="s">
        <v>176</v>
      </c>
      <c r="C198" s="26" t="s">
        <v>410</v>
      </c>
      <c r="D198" s="27">
        <v>2148280.6800000002</v>
      </c>
      <c r="E198" s="60">
        <v>730499.49</v>
      </c>
      <c r="F198" s="60">
        <f t="shared" si="5"/>
        <v>1417781.1900000002</v>
      </c>
      <c r="G198" s="100">
        <f t="shared" si="4"/>
        <v>0.34003912840662887</v>
      </c>
    </row>
    <row r="199" spans="1:7" ht="22.5">
      <c r="A199" s="24" t="s">
        <v>392</v>
      </c>
      <c r="B199" s="59" t="s">
        <v>176</v>
      </c>
      <c r="C199" s="26" t="s">
        <v>411</v>
      </c>
      <c r="D199" s="27">
        <v>6460</v>
      </c>
      <c r="E199" s="60"/>
      <c r="F199" s="60">
        <f t="shared" si="5"/>
        <v>6460</v>
      </c>
      <c r="G199" s="100">
        <f t="shared" si="4"/>
        <v>0</v>
      </c>
    </row>
    <row r="200" spans="1:7" ht="33.75">
      <c r="A200" s="24" t="s">
        <v>394</v>
      </c>
      <c r="B200" s="59" t="s">
        <v>176</v>
      </c>
      <c r="C200" s="26" t="s">
        <v>412</v>
      </c>
      <c r="D200" s="27">
        <v>654031.31999999995</v>
      </c>
      <c r="E200" s="60">
        <v>225106.22</v>
      </c>
      <c r="F200" s="60">
        <f t="shared" si="5"/>
        <v>428925.1</v>
      </c>
      <c r="G200" s="100">
        <f t="shared" si="4"/>
        <v>0.34418263027525964</v>
      </c>
    </row>
    <row r="201" spans="1:7" ht="22.5">
      <c r="A201" s="24" t="s">
        <v>190</v>
      </c>
      <c r="B201" s="59" t="s">
        <v>176</v>
      </c>
      <c r="C201" s="26" t="s">
        <v>413</v>
      </c>
      <c r="D201" s="27">
        <v>653918.24</v>
      </c>
      <c r="E201" s="60">
        <v>209263.84</v>
      </c>
      <c r="F201" s="60">
        <f t="shared" si="5"/>
        <v>444654.4</v>
      </c>
      <c r="G201" s="100">
        <f t="shared" si="4"/>
        <v>0.32001529732524359</v>
      </c>
    </row>
    <row r="202" spans="1:7" ht="22.5">
      <c r="A202" s="24" t="s">
        <v>192</v>
      </c>
      <c r="B202" s="59" t="s">
        <v>176</v>
      </c>
      <c r="C202" s="26" t="s">
        <v>414</v>
      </c>
      <c r="D202" s="27">
        <v>653918.24</v>
      </c>
      <c r="E202" s="60">
        <v>209263.84</v>
      </c>
      <c r="F202" s="60">
        <f t="shared" si="5"/>
        <v>444654.4</v>
      </c>
      <c r="G202" s="100">
        <f t="shared" si="4"/>
        <v>0.32001529732524359</v>
      </c>
    </row>
    <row r="203" spans="1:7" ht="22.5">
      <c r="A203" s="24" t="s">
        <v>194</v>
      </c>
      <c r="B203" s="59" t="s">
        <v>176</v>
      </c>
      <c r="C203" s="26" t="s">
        <v>415</v>
      </c>
      <c r="D203" s="27">
        <v>19175.150000000001</v>
      </c>
      <c r="E203" s="60">
        <v>3950</v>
      </c>
      <c r="F203" s="60">
        <f t="shared" si="5"/>
        <v>15225.150000000001</v>
      </c>
      <c r="G203" s="100">
        <f t="shared" si="4"/>
        <v>0.20599578099780183</v>
      </c>
    </row>
    <row r="204" spans="1:7" ht="22.5">
      <c r="A204" s="24" t="s">
        <v>344</v>
      </c>
      <c r="B204" s="59" t="s">
        <v>176</v>
      </c>
      <c r="C204" s="26" t="s">
        <v>416</v>
      </c>
      <c r="D204" s="27">
        <v>60000</v>
      </c>
      <c r="E204" s="60"/>
      <c r="F204" s="60">
        <f t="shared" si="5"/>
        <v>60000</v>
      </c>
      <c r="G204" s="100">
        <f t="shared" si="4"/>
        <v>0</v>
      </c>
    </row>
    <row r="205" spans="1:7" ht="22.5">
      <c r="A205" s="24" t="s">
        <v>196</v>
      </c>
      <c r="B205" s="59" t="s">
        <v>176</v>
      </c>
      <c r="C205" s="26" t="s">
        <v>417</v>
      </c>
      <c r="D205" s="27">
        <v>574743.09</v>
      </c>
      <c r="E205" s="60">
        <v>205313.84</v>
      </c>
      <c r="F205" s="60">
        <f t="shared" si="5"/>
        <v>369429.25</v>
      </c>
      <c r="G205" s="100">
        <f t="shared" si="4"/>
        <v>0.35722715691979873</v>
      </c>
    </row>
    <row r="206" spans="1:7">
      <c r="A206" s="24" t="s">
        <v>205</v>
      </c>
      <c r="B206" s="59" t="s">
        <v>176</v>
      </c>
      <c r="C206" s="26" t="s">
        <v>418</v>
      </c>
      <c r="D206" s="27">
        <v>11000</v>
      </c>
      <c r="E206" s="60">
        <v>10000</v>
      </c>
      <c r="F206" s="60">
        <f t="shared" si="5"/>
        <v>1000</v>
      </c>
      <c r="G206" s="100">
        <f t="shared" ref="G206:G228" si="6">E206/D206</f>
        <v>0.90909090909090906</v>
      </c>
    </row>
    <row r="207" spans="1:7">
      <c r="A207" s="24" t="s">
        <v>207</v>
      </c>
      <c r="B207" s="59" t="s">
        <v>176</v>
      </c>
      <c r="C207" s="26" t="s">
        <v>419</v>
      </c>
      <c r="D207" s="27">
        <v>11000</v>
      </c>
      <c r="E207" s="60">
        <v>10000</v>
      </c>
      <c r="F207" s="60">
        <f t="shared" ref="F207:F228" si="7">IF(OR(D207="-",IF(E207="-",0,E207)&gt;=IF(D207="-",0,D207)),"-",IF(D207="-",0,D207)-IF(E207="-",0,E207))</f>
        <v>1000</v>
      </c>
      <c r="G207" s="100">
        <f t="shared" si="6"/>
        <v>0.90909090909090906</v>
      </c>
    </row>
    <row r="208" spans="1:7">
      <c r="A208" s="24" t="s">
        <v>211</v>
      </c>
      <c r="B208" s="59" t="s">
        <v>176</v>
      </c>
      <c r="C208" s="26" t="s">
        <v>420</v>
      </c>
      <c r="D208" s="27">
        <v>11000</v>
      </c>
      <c r="E208" s="60">
        <v>10000</v>
      </c>
      <c r="F208" s="60">
        <f t="shared" si="7"/>
        <v>1000</v>
      </c>
      <c r="G208" s="100">
        <f t="shared" si="6"/>
        <v>0.90909090909090906</v>
      </c>
    </row>
    <row r="209" spans="1:7" ht="22.5">
      <c r="A209" s="48" t="s">
        <v>421</v>
      </c>
      <c r="B209" s="49" t="s">
        <v>176</v>
      </c>
      <c r="C209" s="50" t="s">
        <v>422</v>
      </c>
      <c r="D209" s="51">
        <v>1432642</v>
      </c>
      <c r="E209" s="52">
        <v>64935.8</v>
      </c>
      <c r="F209" s="52">
        <f t="shared" si="7"/>
        <v>1367706.2</v>
      </c>
      <c r="G209" s="100">
        <f t="shared" si="6"/>
        <v>4.5325908356728339E-2</v>
      </c>
    </row>
    <row r="210" spans="1:7" ht="22.5">
      <c r="A210" s="24" t="s">
        <v>190</v>
      </c>
      <c r="B210" s="59" t="s">
        <v>176</v>
      </c>
      <c r="C210" s="26" t="s">
        <v>423</v>
      </c>
      <c r="D210" s="27">
        <v>1392000</v>
      </c>
      <c r="E210" s="60">
        <v>44614.8</v>
      </c>
      <c r="F210" s="60">
        <f t="shared" si="7"/>
        <v>1347385.2</v>
      </c>
      <c r="G210" s="100">
        <f t="shared" si="6"/>
        <v>3.205086206896552E-2</v>
      </c>
    </row>
    <row r="211" spans="1:7" ht="22.5">
      <c r="A211" s="24" t="s">
        <v>192</v>
      </c>
      <c r="B211" s="59" t="s">
        <v>176</v>
      </c>
      <c r="C211" s="26" t="s">
        <v>424</v>
      </c>
      <c r="D211" s="27">
        <v>1392000</v>
      </c>
      <c r="E211" s="60">
        <v>44614.8</v>
      </c>
      <c r="F211" s="60">
        <f t="shared" si="7"/>
        <v>1347385.2</v>
      </c>
      <c r="G211" s="100">
        <f t="shared" si="6"/>
        <v>3.205086206896552E-2</v>
      </c>
    </row>
    <row r="212" spans="1:7" ht="22.5">
      <c r="A212" s="24" t="s">
        <v>196</v>
      </c>
      <c r="B212" s="59" t="s">
        <v>176</v>
      </c>
      <c r="C212" s="26" t="s">
        <v>425</v>
      </c>
      <c r="D212" s="27">
        <v>1392000</v>
      </c>
      <c r="E212" s="60">
        <v>44614.8</v>
      </c>
      <c r="F212" s="60">
        <f t="shared" si="7"/>
        <v>1347385.2</v>
      </c>
      <c r="G212" s="100">
        <f t="shared" si="6"/>
        <v>3.205086206896552E-2</v>
      </c>
    </row>
    <row r="213" spans="1:7">
      <c r="A213" s="24" t="s">
        <v>202</v>
      </c>
      <c r="B213" s="59" t="s">
        <v>176</v>
      </c>
      <c r="C213" s="26" t="s">
        <v>426</v>
      </c>
      <c r="D213" s="27">
        <v>40642</v>
      </c>
      <c r="E213" s="60">
        <v>20321</v>
      </c>
      <c r="F213" s="60">
        <f t="shared" si="7"/>
        <v>20321</v>
      </c>
      <c r="G213" s="100">
        <f t="shared" si="6"/>
        <v>0.5</v>
      </c>
    </row>
    <row r="214" spans="1:7">
      <c r="A214" s="24" t="s">
        <v>142</v>
      </c>
      <c r="B214" s="59" t="s">
        <v>176</v>
      </c>
      <c r="C214" s="26" t="s">
        <v>427</v>
      </c>
      <c r="D214" s="27">
        <v>40642</v>
      </c>
      <c r="E214" s="60">
        <v>20321</v>
      </c>
      <c r="F214" s="60">
        <f t="shared" si="7"/>
        <v>20321</v>
      </c>
      <c r="G214" s="100">
        <f t="shared" si="6"/>
        <v>0.5</v>
      </c>
    </row>
    <row r="215" spans="1:7">
      <c r="A215" s="48" t="s">
        <v>428</v>
      </c>
      <c r="B215" s="49" t="s">
        <v>176</v>
      </c>
      <c r="C215" s="50" t="s">
        <v>429</v>
      </c>
      <c r="D215" s="51">
        <v>169594</v>
      </c>
      <c r="E215" s="52">
        <v>71337</v>
      </c>
      <c r="F215" s="52">
        <f t="shared" si="7"/>
        <v>98257</v>
      </c>
      <c r="G215" s="100">
        <f t="shared" si="6"/>
        <v>0.42063398469285468</v>
      </c>
    </row>
    <row r="216" spans="1:7">
      <c r="A216" s="24" t="s">
        <v>198</v>
      </c>
      <c r="B216" s="59" t="s">
        <v>176</v>
      </c>
      <c r="C216" s="26" t="s">
        <v>430</v>
      </c>
      <c r="D216" s="27">
        <v>169594</v>
      </c>
      <c r="E216" s="60">
        <v>71337</v>
      </c>
      <c r="F216" s="60">
        <f t="shared" si="7"/>
        <v>98257</v>
      </c>
      <c r="G216" s="100">
        <f t="shared" si="6"/>
        <v>0.42063398469285468</v>
      </c>
    </row>
    <row r="217" spans="1:7" ht="22.5">
      <c r="A217" s="24" t="s">
        <v>431</v>
      </c>
      <c r="B217" s="59" t="s">
        <v>176</v>
      </c>
      <c r="C217" s="26" t="s">
        <v>432</v>
      </c>
      <c r="D217" s="27">
        <v>169594</v>
      </c>
      <c r="E217" s="60">
        <v>71337</v>
      </c>
      <c r="F217" s="60">
        <f t="shared" si="7"/>
        <v>98257</v>
      </c>
      <c r="G217" s="100">
        <f t="shared" si="6"/>
        <v>0.42063398469285468</v>
      </c>
    </row>
    <row r="218" spans="1:7" ht="22.5">
      <c r="A218" s="24" t="s">
        <v>433</v>
      </c>
      <c r="B218" s="59" t="s">
        <v>176</v>
      </c>
      <c r="C218" s="26" t="s">
        <v>434</v>
      </c>
      <c r="D218" s="27">
        <v>169594</v>
      </c>
      <c r="E218" s="60">
        <v>71337</v>
      </c>
      <c r="F218" s="60">
        <f t="shared" si="7"/>
        <v>98257</v>
      </c>
      <c r="G218" s="100">
        <f t="shared" si="6"/>
        <v>0.42063398469285468</v>
      </c>
    </row>
    <row r="219" spans="1:7">
      <c r="A219" s="48" t="s">
        <v>435</v>
      </c>
      <c r="B219" s="49" t="s">
        <v>176</v>
      </c>
      <c r="C219" s="50" t="s">
        <v>436</v>
      </c>
      <c r="D219" s="51">
        <v>169594</v>
      </c>
      <c r="E219" s="52">
        <v>71337</v>
      </c>
      <c r="F219" s="52">
        <f t="shared" si="7"/>
        <v>98257</v>
      </c>
      <c r="G219" s="100">
        <f t="shared" si="6"/>
        <v>0.42063398469285468</v>
      </c>
    </row>
    <row r="220" spans="1:7">
      <c r="A220" s="24" t="s">
        <v>198</v>
      </c>
      <c r="B220" s="59" t="s">
        <v>176</v>
      </c>
      <c r="C220" s="26" t="s">
        <v>437</v>
      </c>
      <c r="D220" s="27">
        <v>169594</v>
      </c>
      <c r="E220" s="60">
        <v>71337</v>
      </c>
      <c r="F220" s="60">
        <f t="shared" si="7"/>
        <v>98257</v>
      </c>
      <c r="G220" s="100">
        <f t="shared" si="6"/>
        <v>0.42063398469285468</v>
      </c>
    </row>
    <row r="221" spans="1:7" ht="22.5">
      <c r="A221" s="24" t="s">
        <v>431</v>
      </c>
      <c r="B221" s="59" t="s">
        <v>176</v>
      </c>
      <c r="C221" s="26" t="s">
        <v>438</v>
      </c>
      <c r="D221" s="27">
        <v>169594</v>
      </c>
      <c r="E221" s="60">
        <v>71337</v>
      </c>
      <c r="F221" s="60">
        <f t="shared" si="7"/>
        <v>98257</v>
      </c>
      <c r="G221" s="100">
        <f t="shared" si="6"/>
        <v>0.42063398469285468</v>
      </c>
    </row>
    <row r="222" spans="1:7" ht="22.5">
      <c r="A222" s="24" t="s">
        <v>433</v>
      </c>
      <c r="B222" s="59" t="s">
        <v>176</v>
      </c>
      <c r="C222" s="26" t="s">
        <v>439</v>
      </c>
      <c r="D222" s="27">
        <v>169594</v>
      </c>
      <c r="E222" s="60">
        <v>71337</v>
      </c>
      <c r="F222" s="60">
        <f t="shared" si="7"/>
        <v>98257</v>
      </c>
      <c r="G222" s="100">
        <f t="shared" si="6"/>
        <v>0.42063398469285468</v>
      </c>
    </row>
    <row r="223" spans="1:7" ht="22.5">
      <c r="A223" s="48" t="s">
        <v>440</v>
      </c>
      <c r="B223" s="49" t="s">
        <v>176</v>
      </c>
      <c r="C223" s="50" t="s">
        <v>441</v>
      </c>
      <c r="D223" s="51">
        <v>30000</v>
      </c>
      <c r="E223" s="52"/>
      <c r="F223" s="52">
        <f t="shared" si="7"/>
        <v>30000</v>
      </c>
      <c r="G223" s="100">
        <f t="shared" si="6"/>
        <v>0</v>
      </c>
    </row>
    <row r="224" spans="1:7">
      <c r="A224" s="24" t="s">
        <v>442</v>
      </c>
      <c r="B224" s="59" t="s">
        <v>176</v>
      </c>
      <c r="C224" s="26" t="s">
        <v>443</v>
      </c>
      <c r="D224" s="27">
        <v>30000</v>
      </c>
      <c r="E224" s="60"/>
      <c r="F224" s="60">
        <f t="shared" si="7"/>
        <v>30000</v>
      </c>
      <c r="G224" s="100">
        <f t="shared" si="6"/>
        <v>0</v>
      </c>
    </row>
    <row r="225" spans="1:7">
      <c r="A225" s="24" t="s">
        <v>444</v>
      </c>
      <c r="B225" s="59" t="s">
        <v>176</v>
      </c>
      <c r="C225" s="26" t="s">
        <v>445</v>
      </c>
      <c r="D225" s="27">
        <v>30000</v>
      </c>
      <c r="E225" s="60"/>
      <c r="F225" s="60">
        <f t="shared" si="7"/>
        <v>30000</v>
      </c>
      <c r="G225" s="100">
        <f t="shared" si="6"/>
        <v>0</v>
      </c>
    </row>
    <row r="226" spans="1:7" ht="22.5">
      <c r="A226" s="48" t="s">
        <v>446</v>
      </c>
      <c r="B226" s="49" t="s">
        <v>176</v>
      </c>
      <c r="C226" s="50" t="s">
        <v>447</v>
      </c>
      <c r="D226" s="51">
        <v>30000</v>
      </c>
      <c r="E226" s="52"/>
      <c r="F226" s="52">
        <f t="shared" si="7"/>
        <v>30000</v>
      </c>
      <c r="G226" s="100">
        <f t="shared" si="6"/>
        <v>0</v>
      </c>
    </row>
    <row r="227" spans="1:7">
      <c r="A227" s="24" t="s">
        <v>442</v>
      </c>
      <c r="B227" s="59" t="s">
        <v>176</v>
      </c>
      <c r="C227" s="26" t="s">
        <v>448</v>
      </c>
      <c r="D227" s="27">
        <v>30000</v>
      </c>
      <c r="E227" s="60"/>
      <c r="F227" s="60">
        <f t="shared" si="7"/>
        <v>30000</v>
      </c>
      <c r="G227" s="100">
        <f t="shared" si="6"/>
        <v>0</v>
      </c>
    </row>
    <row r="228" spans="1:7">
      <c r="A228" s="24" t="s">
        <v>444</v>
      </c>
      <c r="B228" s="59" t="s">
        <v>176</v>
      </c>
      <c r="C228" s="26" t="s">
        <v>449</v>
      </c>
      <c r="D228" s="27">
        <v>30000</v>
      </c>
      <c r="E228" s="60"/>
      <c r="F228" s="60">
        <f t="shared" si="7"/>
        <v>30000</v>
      </c>
      <c r="G228" s="100">
        <f t="shared" si="6"/>
        <v>0</v>
      </c>
    </row>
    <row r="229" spans="1:7" ht="9" customHeight="1">
      <c r="A229" s="62"/>
      <c r="B229" s="63"/>
      <c r="C229" s="64"/>
      <c r="D229" s="65"/>
      <c r="E229" s="63"/>
      <c r="F229" s="63"/>
      <c r="G229" s="101"/>
    </row>
    <row r="230" spans="1:7" ht="13.5" customHeight="1">
      <c r="A230" s="66" t="s">
        <v>450</v>
      </c>
      <c r="B230" s="67" t="s">
        <v>451</v>
      </c>
      <c r="C230" s="68" t="s">
        <v>177</v>
      </c>
      <c r="D230" s="69">
        <v>-1194984</v>
      </c>
      <c r="E230" s="69">
        <v>4465112.09</v>
      </c>
      <c r="F230" s="70" t="s">
        <v>452</v>
      </c>
    </row>
  </sheetData>
  <mergeCells count="9">
    <mergeCell ref="G6:G8"/>
    <mergeCell ref="G14:G15"/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workbookViewId="0">
      <selection activeCell="D30" sqref="D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453</v>
      </c>
      <c r="B1" s="134"/>
      <c r="C1" s="134"/>
      <c r="D1" s="134"/>
      <c r="E1" s="134"/>
      <c r="F1" s="134"/>
    </row>
    <row r="2" spans="1:6" ht="13.15" customHeight="1">
      <c r="A2" s="107" t="s">
        <v>454</v>
      </c>
      <c r="B2" s="107"/>
      <c r="C2" s="107"/>
      <c r="D2" s="107"/>
      <c r="E2" s="107"/>
      <c r="F2" s="107"/>
    </row>
    <row r="3" spans="1:6" ht="9" customHeight="1">
      <c r="A3" s="5"/>
      <c r="B3" s="71"/>
      <c r="C3" s="42"/>
      <c r="D3" s="9"/>
      <c r="E3" s="9"/>
      <c r="F3" s="42"/>
    </row>
    <row r="4" spans="1:6" ht="13.9" customHeight="1">
      <c r="A4" s="115" t="s">
        <v>22</v>
      </c>
      <c r="B4" s="112" t="s">
        <v>23</v>
      </c>
      <c r="C4" s="127" t="s">
        <v>455</v>
      </c>
      <c r="D4" s="121" t="s">
        <v>25</v>
      </c>
      <c r="E4" s="121" t="s">
        <v>26</v>
      </c>
      <c r="F4" s="136" t="s">
        <v>27</v>
      </c>
    </row>
    <row r="5" spans="1:6" ht="4.9000000000000004" customHeight="1">
      <c r="A5" s="116"/>
      <c r="B5" s="113"/>
      <c r="C5" s="128"/>
      <c r="D5" s="122"/>
      <c r="E5" s="122"/>
      <c r="F5" s="137"/>
    </row>
    <row r="6" spans="1:6" ht="6" customHeight="1">
      <c r="A6" s="116"/>
      <c r="B6" s="113"/>
      <c r="C6" s="128"/>
      <c r="D6" s="122"/>
      <c r="E6" s="122"/>
      <c r="F6" s="137"/>
    </row>
    <row r="7" spans="1:6" ht="4.9000000000000004" customHeight="1">
      <c r="A7" s="116"/>
      <c r="B7" s="113"/>
      <c r="C7" s="128"/>
      <c r="D7" s="122"/>
      <c r="E7" s="122"/>
      <c r="F7" s="137"/>
    </row>
    <row r="8" spans="1:6" ht="6" customHeight="1">
      <c r="A8" s="116"/>
      <c r="B8" s="113"/>
      <c r="C8" s="128"/>
      <c r="D8" s="122"/>
      <c r="E8" s="122"/>
      <c r="F8" s="137"/>
    </row>
    <row r="9" spans="1:6" ht="6" customHeight="1">
      <c r="A9" s="116"/>
      <c r="B9" s="113"/>
      <c r="C9" s="128"/>
      <c r="D9" s="122"/>
      <c r="E9" s="122"/>
      <c r="F9" s="137"/>
    </row>
    <row r="10" spans="1:6" ht="18" customHeight="1">
      <c r="A10" s="117"/>
      <c r="B10" s="114"/>
      <c r="C10" s="135"/>
      <c r="D10" s="123"/>
      <c r="E10" s="123"/>
      <c r="F10" s="13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7" t="s">
        <v>29</v>
      </c>
      <c r="F11" s="23" t="s">
        <v>30</v>
      </c>
    </row>
    <row r="12" spans="1:6" ht="22.5">
      <c r="A12" s="72" t="s">
        <v>456</v>
      </c>
      <c r="B12" s="73" t="s">
        <v>457</v>
      </c>
      <c r="C12" s="74" t="s">
        <v>177</v>
      </c>
      <c r="D12" s="75">
        <v>1194984</v>
      </c>
      <c r="E12" s="75">
        <v>-4465112.09</v>
      </c>
      <c r="F12" s="76" t="s">
        <v>177</v>
      </c>
    </row>
    <row r="13" spans="1:6">
      <c r="A13" s="77" t="s">
        <v>34</v>
      </c>
      <c r="B13" s="78"/>
      <c r="C13" s="79"/>
      <c r="D13" s="80"/>
      <c r="E13" s="80"/>
      <c r="F13" s="81"/>
    </row>
    <row r="14" spans="1:6" ht="22.5">
      <c r="A14" s="48" t="s">
        <v>458</v>
      </c>
      <c r="B14" s="82" t="s">
        <v>459</v>
      </c>
      <c r="C14" s="83" t="s">
        <v>177</v>
      </c>
      <c r="D14" s="51">
        <v>783800</v>
      </c>
      <c r="E14" s="51" t="s">
        <v>45</v>
      </c>
      <c r="F14" s="53">
        <v>783800</v>
      </c>
    </row>
    <row r="15" spans="1:6">
      <c r="A15" s="77" t="s">
        <v>460</v>
      </c>
      <c r="B15" s="78"/>
      <c r="C15" s="79"/>
      <c r="D15" s="80"/>
      <c r="E15" s="80"/>
      <c r="F15" s="81"/>
    </row>
    <row r="16" spans="1:6" ht="33.75">
      <c r="A16" s="33" t="s">
        <v>461</v>
      </c>
      <c r="B16" s="34" t="s">
        <v>459</v>
      </c>
      <c r="C16" s="84" t="s">
        <v>462</v>
      </c>
      <c r="D16" s="36">
        <v>1000000</v>
      </c>
      <c r="E16" s="36" t="s">
        <v>45</v>
      </c>
      <c r="F16" s="37">
        <v>1000000</v>
      </c>
    </row>
    <row r="17" spans="1:6" ht="33.75">
      <c r="A17" s="24" t="s">
        <v>463</v>
      </c>
      <c r="B17" s="25" t="s">
        <v>459</v>
      </c>
      <c r="C17" s="85" t="s">
        <v>464</v>
      </c>
      <c r="D17" s="27">
        <v>-216200</v>
      </c>
      <c r="E17" s="27" t="s">
        <v>45</v>
      </c>
      <c r="F17" s="61">
        <v>-216200</v>
      </c>
    </row>
    <row r="18" spans="1:6" ht="33.75">
      <c r="A18" s="24" t="s">
        <v>465</v>
      </c>
      <c r="B18" s="25" t="s">
        <v>459</v>
      </c>
      <c r="C18" s="85" t="s">
        <v>466</v>
      </c>
      <c r="D18" s="27">
        <v>1500000</v>
      </c>
      <c r="E18" s="27" t="s">
        <v>45</v>
      </c>
      <c r="F18" s="61">
        <v>1500000</v>
      </c>
    </row>
    <row r="19" spans="1:6" ht="33.75">
      <c r="A19" s="24" t="s">
        <v>467</v>
      </c>
      <c r="B19" s="25" t="s">
        <v>459</v>
      </c>
      <c r="C19" s="85" t="s">
        <v>468</v>
      </c>
      <c r="D19" s="27">
        <v>-1500000</v>
      </c>
      <c r="E19" s="27" t="s">
        <v>45</v>
      </c>
      <c r="F19" s="61">
        <v>-1500000</v>
      </c>
    </row>
    <row r="20" spans="1:6">
      <c r="A20" s="48" t="s">
        <v>469</v>
      </c>
      <c r="B20" s="82" t="s">
        <v>470</v>
      </c>
      <c r="C20" s="83" t="s">
        <v>177</v>
      </c>
      <c r="D20" s="51" t="s">
        <v>45</v>
      </c>
      <c r="E20" s="51" t="s">
        <v>45</v>
      </c>
      <c r="F20" s="53" t="s">
        <v>45</v>
      </c>
    </row>
    <row r="21" spans="1:6">
      <c r="A21" s="77" t="s">
        <v>460</v>
      </c>
      <c r="B21" s="78"/>
      <c r="C21" s="79"/>
      <c r="D21" s="80"/>
      <c r="E21" s="80"/>
      <c r="F21" s="81"/>
    </row>
    <row r="22" spans="1:6">
      <c r="A22" s="72" t="s">
        <v>471</v>
      </c>
      <c r="B22" s="73" t="s">
        <v>472</v>
      </c>
      <c r="C22" s="74" t="s">
        <v>473</v>
      </c>
      <c r="D22" s="75">
        <v>411184</v>
      </c>
      <c r="E22" s="75">
        <v>-4465112.09</v>
      </c>
      <c r="F22" s="76">
        <v>4876296.09</v>
      </c>
    </row>
    <row r="23" spans="1:6">
      <c r="A23" s="72" t="s">
        <v>474</v>
      </c>
      <c r="B23" s="73" t="s">
        <v>475</v>
      </c>
      <c r="C23" s="74" t="s">
        <v>476</v>
      </c>
      <c r="D23" s="75">
        <v>-24293782</v>
      </c>
      <c r="E23" s="75">
        <v>-11269126</v>
      </c>
      <c r="F23" s="76" t="s">
        <v>452</v>
      </c>
    </row>
    <row r="24" spans="1:6" ht="22.5">
      <c r="A24" s="24" t="s">
        <v>477</v>
      </c>
      <c r="B24" s="25" t="s">
        <v>475</v>
      </c>
      <c r="C24" s="85" t="s">
        <v>478</v>
      </c>
      <c r="D24" s="27">
        <v>-24293782</v>
      </c>
      <c r="E24" s="27">
        <v>-11269126</v>
      </c>
      <c r="F24" s="61" t="s">
        <v>452</v>
      </c>
    </row>
    <row r="25" spans="1:6">
      <c r="A25" s="72" t="s">
        <v>479</v>
      </c>
      <c r="B25" s="73" t="s">
        <v>480</v>
      </c>
      <c r="C25" s="74" t="s">
        <v>481</v>
      </c>
      <c r="D25" s="75">
        <v>24704966</v>
      </c>
      <c r="E25" s="75">
        <v>6804013.9100000001</v>
      </c>
      <c r="F25" s="76" t="s">
        <v>452</v>
      </c>
    </row>
    <row r="26" spans="1:6" ht="22.5">
      <c r="A26" s="24" t="s">
        <v>482</v>
      </c>
      <c r="B26" s="25" t="s">
        <v>480</v>
      </c>
      <c r="C26" s="85" t="s">
        <v>483</v>
      </c>
      <c r="D26" s="27">
        <v>24704966</v>
      </c>
      <c r="E26" s="27">
        <v>6804013.9100000001</v>
      </c>
      <c r="F26" s="61" t="s">
        <v>452</v>
      </c>
    </row>
    <row r="27" spans="1:6" ht="12.75" customHeight="1">
      <c r="A27" s="86"/>
      <c r="B27" s="87"/>
      <c r="C27" s="88"/>
      <c r="D27" s="89"/>
      <c r="E27" s="89"/>
      <c r="F27" s="9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484</v>
      </c>
      <c r="B1" t="s">
        <v>29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14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493</v>
      </c>
    </row>
    <row r="7" spans="1:2">
      <c r="A7" t="s">
        <v>494</v>
      </c>
      <c r="B7" t="s">
        <v>493</v>
      </c>
    </row>
    <row r="8" spans="1:2">
      <c r="A8" t="s">
        <v>495</v>
      </c>
      <c r="B8" t="s">
        <v>496</v>
      </c>
    </row>
    <row r="9" spans="1:2">
      <c r="A9" t="s">
        <v>497</v>
      </c>
      <c r="B9" t="s">
        <v>498</v>
      </c>
    </row>
    <row r="10" spans="1:2">
      <c r="A10" t="s">
        <v>499</v>
      </c>
      <c r="B10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rep:2.42.0.71</dc:description>
  <cp:lastModifiedBy>user</cp:lastModifiedBy>
  <dcterms:created xsi:type="dcterms:W3CDTF">2017-07-06T08:49:46Z</dcterms:created>
  <dcterms:modified xsi:type="dcterms:W3CDTF">2017-08-28T06:49:46Z</dcterms:modified>
</cp:coreProperties>
</file>