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Доходы!$A$25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Доходы!$D$25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Источники!$A$25</definedName>
    <definedName name="REND_1" localSheetId="1">Расходы!$A$234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Доходы!$A$24:$D$26</definedName>
    <definedName name="SIGN" localSheetId="2">Источники!$A$25:$D$26</definedName>
    <definedName name="SIGN" localSheetId="1">Расходы!$A$20:$D$22</definedName>
    <definedName name="SRC_CODE" localSheetId="0">Доходы!$H$9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G79" i="7"/>
  <c r="G205" i="8"/>
  <c r="G191"/>
  <c r="G175"/>
  <c r="G172"/>
  <c r="G162"/>
  <c r="G157"/>
  <c r="G151"/>
  <c r="G144"/>
  <c r="G135"/>
  <c r="G125"/>
  <c r="G119"/>
  <c r="G115"/>
  <c r="G111"/>
  <c r="G104"/>
  <c r="G97"/>
  <c r="G89"/>
  <c r="G81"/>
  <c r="G72"/>
  <c r="G66"/>
  <c r="G50"/>
  <c r="G37"/>
  <c r="G32"/>
  <c r="G218"/>
  <c r="G217"/>
  <c r="G216"/>
  <c r="G215"/>
  <c r="G214"/>
  <c r="G213"/>
  <c r="G212"/>
  <c r="G211"/>
  <c r="G210"/>
  <c r="G209"/>
  <c r="G208"/>
  <c r="G207"/>
  <c r="G206"/>
  <c r="G204"/>
  <c r="G203"/>
  <c r="G202"/>
  <c r="G201"/>
  <c r="G199"/>
  <c r="G198"/>
  <c r="G197"/>
  <c r="G196"/>
  <c r="G195"/>
  <c r="G194"/>
  <c r="G193"/>
  <c r="G192"/>
  <c r="G190"/>
  <c r="G189"/>
  <c r="G188"/>
  <c r="G187"/>
  <c r="G186"/>
  <c r="G185"/>
  <c r="G183"/>
  <c r="G182"/>
  <c r="G181"/>
  <c r="G180"/>
  <c r="G179"/>
  <c r="G178"/>
  <c r="G177"/>
  <c r="G176"/>
  <c r="G174"/>
  <c r="G173"/>
  <c r="G167"/>
  <c r="G166"/>
  <c r="G161"/>
  <c r="G159"/>
  <c r="G158"/>
  <c r="G156"/>
  <c r="G155"/>
  <c r="G148"/>
  <c r="G147"/>
  <c r="G146"/>
  <c r="G145"/>
  <c r="G143"/>
  <c r="G142"/>
  <c r="G139"/>
  <c r="G138"/>
  <c r="G137"/>
  <c r="G136"/>
  <c r="G128"/>
  <c r="G127"/>
  <c r="G126"/>
  <c r="G122"/>
  <c r="G121"/>
  <c r="G120"/>
  <c r="G118"/>
  <c r="G117"/>
  <c r="G116"/>
  <c r="G114"/>
  <c r="G113"/>
  <c r="G112"/>
  <c r="G110"/>
  <c r="G109"/>
  <c r="G103"/>
  <c r="G102"/>
  <c r="G101"/>
  <c r="G100"/>
  <c r="G99"/>
  <c r="G98"/>
  <c r="G96"/>
  <c r="G95"/>
  <c r="G94"/>
  <c r="G93"/>
  <c r="G92"/>
  <c r="G91"/>
  <c r="G90"/>
  <c r="G88"/>
  <c r="G87"/>
  <c r="G86"/>
  <c r="G85"/>
  <c r="G84"/>
  <c r="G83"/>
  <c r="G82"/>
  <c r="G80"/>
  <c r="G79"/>
  <c r="G78"/>
  <c r="G77"/>
  <c r="G76"/>
  <c r="G75"/>
  <c r="G74"/>
  <c r="G73"/>
  <c r="G68"/>
  <c r="G67"/>
  <c r="G65"/>
  <c r="G64"/>
  <c r="G63"/>
  <c r="G62"/>
  <c r="G61"/>
  <c r="G60"/>
  <c r="G59"/>
  <c r="G58"/>
  <c r="G57"/>
  <c r="G56"/>
  <c r="G55"/>
  <c r="G54"/>
  <c r="G53"/>
  <c r="G52"/>
  <c r="G51"/>
  <c r="G46"/>
  <c r="G45"/>
  <c r="G44"/>
  <c r="G43"/>
  <c r="G42"/>
  <c r="G41"/>
  <c r="G36"/>
  <c r="G35"/>
  <c r="G34"/>
  <c r="G33"/>
  <c r="G30"/>
  <c r="G29"/>
  <c r="G28"/>
  <c r="G27"/>
  <c r="G26"/>
  <c r="G25"/>
  <c r="G24"/>
  <c r="G23"/>
  <c r="G22"/>
  <c r="G21"/>
  <c r="G20"/>
  <c r="G19"/>
  <c r="G18"/>
  <c r="G17"/>
  <c r="G16"/>
  <c r="G13"/>
  <c r="G81" i="7"/>
  <c r="G80"/>
  <c r="G78"/>
  <c r="G77"/>
  <c r="G76"/>
  <c r="G75"/>
  <c r="G66"/>
  <c r="G65"/>
  <c r="G71"/>
  <c r="G70"/>
  <c r="G69"/>
  <c r="G68"/>
  <c r="G67"/>
  <c r="G64"/>
  <c r="G63"/>
  <c r="G62"/>
  <c r="G61"/>
  <c r="G60"/>
  <c r="G59"/>
  <c r="G55"/>
  <c r="G53"/>
  <c r="G52"/>
  <c r="G51"/>
  <c r="G50"/>
  <c r="G49"/>
  <c r="G48"/>
  <c r="G46"/>
  <c r="G45"/>
  <c r="G44"/>
  <c r="G43"/>
  <c r="G42"/>
  <c r="G41"/>
  <c r="G40"/>
  <c r="G39"/>
  <c r="G36"/>
  <c r="G35"/>
  <c r="G34"/>
  <c r="G32"/>
  <c r="G31"/>
  <c r="G30"/>
  <c r="G29"/>
  <c r="G28"/>
  <c r="G25"/>
  <c r="G24"/>
  <c r="G23"/>
  <c r="G21"/>
  <c r="G20"/>
  <c r="F232" i="8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7" i="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0"/>
</calcChain>
</file>

<file path=xl/sharedStrings.xml><?xml version="1.0" encoding="utf-8"?>
<sst xmlns="http://schemas.openxmlformats.org/spreadsheetml/2006/main" count="1058" uniqueCount="499">
  <si>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</si>
  <si>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</si>
  <si>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</si>
  <si>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</si>
  <si>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</si>
  <si>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</si>
  <si>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</si>
  <si>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</si>
  <si>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</si>
  <si>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</si>
  <si>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</si>
  <si>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</si>
  <si>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</si>
  <si>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</si>
  <si>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</si>
  <si>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</si>
  <si>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</si>
  <si>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</si>
  <si>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</si>
  <si>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</si>
  <si>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</si>
  <si>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</si>
  <si>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</si>
  <si>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</si>
  <si>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</si>
  <si>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</si>
  <si>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</si>
  <si>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</si>
  <si>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</si>
  <si>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</si>
  <si>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01.06.2016</t>
  </si>
  <si>
    <t>Комитет финансов администрации Кировского муниципального района Ленинградской области</t>
  </si>
  <si>
    <t>Единица измерения: руб.</t>
  </si>
  <si>
    <t>02288910</t>
  </si>
  <si>
    <t>040</t>
  </si>
  <si>
    <t>41625445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</si>
  <si>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</si>
  <si>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</si>
  <si>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</si>
  <si>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</si>
  <si>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</si>
  <si>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</si>
  <si>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</si>
  <si>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</si>
  <si>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</si>
  <si>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</si>
  <si>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</si>
  <si>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</si>
  <si>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</si>
  <si>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</si>
  <si>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</si>
  <si>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</si>
  <si>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</si>
  <si>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</si>
  <si>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</si>
  <si>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</si>
  <si>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</si>
  <si>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</si>
  <si>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</si>
  <si>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</si>
  <si>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</si>
  <si>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</si>
  <si>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</si>
  <si>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</si>
  <si>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</si>
  <si>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</si>
  <si>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</si>
  <si>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</si>
  <si>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</si>
  <si>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</si>
  <si>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</si>
  <si>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</si>
  <si>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</si>
  <si>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</si>
  <si>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</si>
  <si>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</si>
  <si>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</si>
  <si>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</si>
  <si>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</si>
  <si>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</si>
  <si>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</si>
  <si>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</si>
  <si>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</si>
  <si>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</si>
  <si>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</si>
  <si>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</si>
  <si>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</si>
  <si>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</si>
  <si>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</si>
  <si>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</si>
  <si>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</si>
  <si>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</si>
  <si>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</si>
  <si>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</si>
  <si>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</si>
  <si>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</si>
  <si>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</si>
  <si>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</si>
  <si>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</si>
  <si>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</si>
  <si>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</si>
  <si>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</si>
  <si>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</si>
  <si>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</si>
  <si>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</si>
  <si>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</si>
  <si>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</si>
  <si>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</si>
  <si>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</si>
  <si>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</si>
  <si>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компенсации затрат государства</t>
  </si>
  <si>
    <t>009 11302000000000130</t>
  </si>
  <si>
    <t>Прочие доходы от компенсации затрат государства</t>
  </si>
  <si>
    <t>009 11302990000000130</t>
  </si>
  <si>
    <t>Прочие доходы от компенсации затрат бюджетов сельских поселений</t>
  </si>
  <si>
    <t>009 11302995100000130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</si>
  <si>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</si>
  <si>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</si>
  <si>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</si>
  <si>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</si>
  <si>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</si>
  <si>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</si>
  <si>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</si>
  <si>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</si>
  <si>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</si>
  <si>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</si>
  <si>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</si>
  <si>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</si>
  <si>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</si>
  <si>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</si>
  <si>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</si>
  <si>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</si>
  <si>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</si>
  <si>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</si>
  <si>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</si>
  <si>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</si>
  <si>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</si>
  <si>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</si>
  <si>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</si>
  <si>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</si>
  <si>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</si>
  <si>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</si>
  <si>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</si>
  <si>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</si>
  <si>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</si>
  <si>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</si>
  <si>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</si>
  <si>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</si>
  <si>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</si>
  <si>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</si>
  <si>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</si>
  <si>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009 20204014100000151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</si>
  <si>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</si>
  <si>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</si>
  <si>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</si>
  <si>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</si>
  <si>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</si>
  <si>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</si>
  <si>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</si>
  <si>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</si>
  <si>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</si>
  <si>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</si>
  <si>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</si>
  <si>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</si>
  <si>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</si>
  <si>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</si>
  <si>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009 21805000100000151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</si>
  <si>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</si>
  <si>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009 21805010100000151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</si>
  <si>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</si>
  <si>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</si>
  <si>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</si>
  <si>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</si>
  <si>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</si>
  <si>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</si>
  <si>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</si>
  <si>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</si>
  <si>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</si>
  <si>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</si>
  <si>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</si>
  <si>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</si>
  <si>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</si>
  <si>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</si>
  <si>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</si>
  <si>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</si>
  <si>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</si>
  <si>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</si>
  <si>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</si>
  <si>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</si>
  <si>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</si>
  <si>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</si>
  <si>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</si>
  <si>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</si>
  <si>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</si>
  <si>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</si>
  <si>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</si>
  <si>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</si>
  <si>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</si>
  <si>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</si>
  <si>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</si>
  <si>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</si>
  <si>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</si>
  <si>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</si>
  <si>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</si>
  <si>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</si>
  <si>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</si>
  <si>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</si>
  <si>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</si>
  <si>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</si>
  <si>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</si>
  <si>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</si>
  <si>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</si>
  <si>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</si>
  <si>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</si>
  <si>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</si>
  <si>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</si>
  <si>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</si>
  <si>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</si>
  <si>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</si>
  <si>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</si>
  <si>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</si>
  <si>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</si>
  <si>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</si>
  <si>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</si>
  <si>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</si>
  <si>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</si>
  <si>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</si>
  <si>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</si>
  <si>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</si>
  <si>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</si>
  <si>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</si>
  <si>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</si>
  <si>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</si>
  <si>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</si>
  <si>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</si>
  <si>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</si>
  <si>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</si>
  <si>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</si>
  <si>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</si>
  <si>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</si>
  <si>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</si>
  <si>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</si>
  <si>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</si>
  <si>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</si>
  <si>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</si>
  <si>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</si>
  <si>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</si>
  <si>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</si>
  <si>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</si>
  <si>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</si>
  <si>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</si>
  <si>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</si>
  <si>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</si>
  <si>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</si>
  <si>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</si>
  <si>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</si>
  <si>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</si>
  <si>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</si>
  <si>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</si>
  <si>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</si>
  <si>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</si>
  <si>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</si>
  <si>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</si>
  <si>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</si>
  <si>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</si>
  <si>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</si>
  <si>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</si>
  <si>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</si>
  <si>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</si>
  <si>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</si>
  <si>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</si>
  <si>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</si>
  <si>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</si>
  <si>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</si>
  <si>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</si>
  <si>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</si>
  <si>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</si>
  <si>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</si>
  <si>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</si>
  <si>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</si>
  <si>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</si>
  <si>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</si>
  <si>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</si>
  <si>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</si>
  <si>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</si>
  <si>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</si>
  <si>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</si>
  <si>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</si>
  <si>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</si>
  <si>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</si>
  <si>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</si>
  <si>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</si>
  <si>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</si>
  <si>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</si>
  <si>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</si>
  <si>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</si>
  <si>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</si>
  <si>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</si>
  <si>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</si>
  <si>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</si>
  <si>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</si>
  <si>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</si>
  <si>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</si>
  <si>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</si>
  <si>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</si>
  <si>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</si>
  <si>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</si>
  <si>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</si>
  <si>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</si>
  <si>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</si>
  <si>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</si>
  <si>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</si>
  <si>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</si>
  <si>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</si>
  <si>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</si>
  <si>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</si>
  <si>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</si>
  <si>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</si>
  <si>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</si>
  <si>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</si>
  <si>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</si>
  <si>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</si>
  <si>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</si>
  <si>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</si>
  <si>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</si>
  <si>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</si>
  <si>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</si>
  <si>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</si>
  <si>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</si>
  <si>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</si>
  <si>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</si>
  <si>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</si>
  <si>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</si>
  <si>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</si>
  <si>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</si>
  <si>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</si>
  <si>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</si>
  <si>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</si>
  <si>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</si>
  <si>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</si>
  <si>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</si>
  <si>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</si>
  <si>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</si>
  <si>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</si>
  <si>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</si>
  <si>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</si>
  <si>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</si>
  <si>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</si>
  <si>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</si>
  <si>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</si>
  <si>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</si>
  <si>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</si>
  <si>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</si>
  <si>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</si>
  <si>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</si>
  <si>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</si>
  <si>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</si>
  <si>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</si>
  <si>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</si>
  <si>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</si>
  <si>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</si>
  <si>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</si>
  <si>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</si>
  <si>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</si>
  <si>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</si>
  <si>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</si>
  <si>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</si>
  <si>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</si>
  <si>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</si>
  <si>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</si>
  <si>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</si>
  <si>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</si>
  <si>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</si>
  <si>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</si>
  <si>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</si>
  <si>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</si>
  <si>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</si>
  <si>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</si>
  <si>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</si>
  <si>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</si>
  <si>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</si>
  <si>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</si>
  <si>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</si>
  <si>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</si>
  <si>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</si>
  <si>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</si>
  <si>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</si>
  <si>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</si>
  <si>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</si>
  <si>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</si>
  <si>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</si>
  <si>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</si>
  <si>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</si>
  <si>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</si>
  <si>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</si>
  <si>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</si>
  <si>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</si>
  <si>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</si>
  <si>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</si>
  <si>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</si>
  <si>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</si>
  <si>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</si>
  <si>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</si>
  <si>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</si>
  <si>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</si>
  <si>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</si>
  <si>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</si>
  <si>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</si>
  <si>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</si>
  <si>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</si>
  <si>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</si>
  <si>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</si>
  <si>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</si>
  <si>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</si>
  <si>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</si>
  <si>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</si>
  <si>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</si>
  <si>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</si>
  <si>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</si>
  <si>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</si>
  <si>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</si>
  <si>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</si>
  <si>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</si>
  <si>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</si>
  <si>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</si>
  <si>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</si>
  <si>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</si>
  <si>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</si>
  <si>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</si>
  <si>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</si>
  <si>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</si>
  <si>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</si>
  <si>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</si>
  <si>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</si>
  <si>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</si>
  <si>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</si>
  <si>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</si>
  <si>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</si>
  <si>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</si>
  <si>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</si>
  <si>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</si>
  <si>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</si>
  <si>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</si>
  <si>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</si>
  <si>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</si>
  <si>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</si>
  <si>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</si>
  <si>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</si>
  <si>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</si>
  <si>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</si>
  <si>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</si>
  <si>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</si>
  <si>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</si>
  <si>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</si>
  <si>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</si>
  <si>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</si>
  <si>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</si>
  <si>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</si>
  <si>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</si>
  <si>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</si>
  <si>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</si>
  <si>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</si>
  <si>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</si>
  <si>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009 01020000100000710</t>
  </si>
  <si>
    <t>Погашение бюджетами сельских поселений кредитов от кредитных организаций в валюте Российской Федерации</t>
  </si>
  <si>
    <t>009 01020000100000810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</si>
  <si>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</si>
  <si>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</si>
  <si>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</si>
  <si>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</si>
  <si>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</si>
  <si>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</si>
  <si>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</si>
  <si>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</si>
  <si>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</si>
  <si>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</si>
  <si>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</si>
  <si>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</si>
  <si>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</si>
  <si>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</si>
  <si>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</si>
  <si>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</si>
  <si>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</si>
  <si>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</si>
  <si>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</si>
  <si>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</si>
  <si>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EXPORT_PARAM_SRC_KIND</t>
  </si>
  <si>
    <t>3</t>
  </si>
  <si>
    <t>EXPORT_SRC_CODE</t>
  </si>
  <si>
    <t>09091</t>
  </si>
  <si>
    <t>ОТЧЕТ ОБ ИСПОЛНЕНИИ БЮДЖЕТА МО СУХОВСКОЕ СЕЛЬСКОЕ ПОСЕЛЕНИЕ</t>
  </si>
  <si>
    <t>Периодичность: месячная</t>
  </si>
  <si>
    <t>Бюджет муниципального образования Суховское сельское поселение Кировского муниципального района Ленинградской области</t>
  </si>
  <si>
    <t>Наменование бюджета:</t>
  </si>
  <si>
    <t>МО Суховское сельское поселение</t>
  </si>
  <si>
    <t>% исполнения</t>
  </si>
  <si>
    <t xml:space="preserve">% </t>
  </si>
  <si>
    <t>на 01 июня 2016 года</t>
  </si>
  <si>
    <t>06.06.2016г.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</si>
</sst>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.0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12"/>
      <name val="Arial Cyr"/>
      <family val="2"/>
      <charset val="204"/>
    </font>
    <font>
      <b/>
      <u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166" fontId="2" fillId="0" borderId="2" xfId="0" applyNumberFormat="1" applyFont="1" applyBorder="1"/>
    <xf numFmtId="0" fontId="2" fillId="0" borderId="2" xfId="0" applyFont="1" applyBorder="1"/>
    <xf numFmtId="0" fontId="2" fillId="0" borderId="3" xfId="0" applyFont="1" applyBorder="1"/>
    <xf numFmtId="166" fontId="2" fillId="0" borderId="3" xfId="0" applyNumberFormat="1" applyFont="1" applyBorder="1"/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0" fillId="0" borderId="34" xfId="0" applyBorder="1"/>
    <xf numFmtId="4" fontId="1" fillId="0" borderId="35" xfId="0" applyNumberFormat="1" applyFont="1" applyBorder="1" applyAlignment="1">
      <alignment horizontal="right"/>
    </xf>
    <xf numFmtId="0" fontId="2" fillId="0" borderId="45" xfId="0" applyFont="1" applyBorder="1"/>
    <xf numFmtId="0" fontId="2" fillId="0" borderId="49" xfId="0" applyFont="1" applyBorder="1"/>
    <xf numFmtId="166" fontId="4" fillId="0" borderId="2" xfId="0" applyNumberFormat="1" applyFont="1" applyBorder="1"/>
    <xf numFmtId="49" fontId="6" fillId="0" borderId="19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3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49" fontId="6" fillId="0" borderId="26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left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2" fillId="0" borderId="48" xfId="0" applyNumberFormat="1" applyFont="1" applyBorder="1" applyAlignment="1">
      <alignment wrapText="1"/>
    </xf>
    <xf numFmtId="166" fontId="2" fillId="0" borderId="7" xfId="0" applyNumberFormat="1" applyFont="1" applyBorder="1" applyAlignment="1">
      <alignment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38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166" fontId="4" fillId="0" borderId="48" xfId="0" applyNumberFormat="1" applyFont="1" applyBorder="1" applyAlignment="1">
      <alignment wrapText="1"/>
    </xf>
    <xf numFmtId="166" fontId="4" fillId="0" borderId="7" xfId="0" applyNumberFormat="1" applyFont="1" applyBorder="1" applyAlignment="1">
      <alignment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0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88"/>
  <sheetViews>
    <sheetView showGridLines="0" zoomScaleNormal="100" workbookViewId="0">
      <selection activeCell="I10" sqref="I10"/>
    </sheetView>
  </sheetViews>
  <sheetFormatPr defaultRowHeight="12.75"/>
  <cols>
    <col min="1" max="1" width="62.140625" customWidth="1"/>
    <col min="2" max="2" width="6.140625" customWidth="1"/>
    <col min="3" max="3" width="35.85546875" customWidth="1"/>
    <col min="4" max="4" width="17" customWidth="1"/>
    <col min="5" max="5" width="15.5703125" customWidth="1"/>
    <col min="6" max="6" width="18.7109375" customWidth="1"/>
    <col min="7" max="7" width="5.7109375" style="91" customWidth="1"/>
    <col min="8" max="8" width="9.140625" hidden="1" customWidth="1"/>
    <col min="9" max="36" width="9.140625" customWidth="1"/>
  </cols>
  <sheetData>
    <row r="1" spans="1:36" ht="15.4" customHeight="1">
      <c r="A1" s="128"/>
      <c r="B1" s="128"/>
      <c r="C1" s="128"/>
      <c r="D1" s="128"/>
      <c r="E1" s="3"/>
      <c r="F1" s="4"/>
      <c r="H1" s="1" t="s">
        <v>29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.4" customHeight="1" thickBot="1">
      <c r="A2" s="129" t="s">
        <v>490</v>
      </c>
      <c r="B2" s="129"/>
      <c r="C2" s="129"/>
      <c r="D2" s="129"/>
      <c r="E2" s="30"/>
      <c r="F2" s="10" t="s">
        <v>3</v>
      </c>
    </row>
    <row r="3" spans="1:36">
      <c r="A3" s="2"/>
      <c r="B3" s="2"/>
      <c r="C3" s="2"/>
      <c r="D3" s="1"/>
      <c r="E3" s="31" t="s">
        <v>9</v>
      </c>
      <c r="F3" s="7" t="s">
        <v>16</v>
      </c>
      <c r="H3" s="1" t="s">
        <v>38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85" customHeight="1">
      <c r="A4" s="130" t="s">
        <v>497</v>
      </c>
      <c r="B4" s="130"/>
      <c r="C4" s="130"/>
      <c r="D4" s="130"/>
      <c r="E4" s="33" t="s">
        <v>8</v>
      </c>
      <c r="F4" s="22" t="s">
        <v>30</v>
      </c>
      <c r="H4" s="1" t="s">
        <v>30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>
      <c r="A5" s="2"/>
      <c r="B5" s="2"/>
      <c r="C5" s="2"/>
      <c r="D5" s="1"/>
      <c r="E5" s="33" t="s">
        <v>6</v>
      </c>
      <c r="F5" s="26" t="s">
        <v>33</v>
      </c>
      <c r="H5" s="1" t="s">
        <v>36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3.25" customHeight="1">
      <c r="A6" s="6" t="s">
        <v>22</v>
      </c>
      <c r="B6" s="131" t="s">
        <v>31</v>
      </c>
      <c r="C6" s="132"/>
      <c r="D6" s="132"/>
      <c r="E6" s="33" t="s">
        <v>23</v>
      </c>
      <c r="F6" s="26" t="s">
        <v>34</v>
      </c>
      <c r="H6" s="1" t="s">
        <v>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27.75" customHeight="1">
      <c r="A7" s="6" t="s">
        <v>14</v>
      </c>
      <c r="B7" s="133" t="s">
        <v>494</v>
      </c>
      <c r="C7" s="133"/>
      <c r="D7" s="133"/>
      <c r="E7" s="33" t="s">
        <v>28</v>
      </c>
      <c r="F7" s="34" t="s">
        <v>35</v>
      </c>
    </row>
    <row r="8" spans="1:36" ht="36" customHeight="1">
      <c r="A8" s="6" t="s">
        <v>493</v>
      </c>
      <c r="B8" s="133" t="s">
        <v>492</v>
      </c>
      <c r="C8" s="133"/>
      <c r="D8" s="133"/>
      <c r="E8" s="33"/>
      <c r="F8" s="34"/>
    </row>
    <row r="9" spans="1:36">
      <c r="A9" s="6" t="s">
        <v>491</v>
      </c>
      <c r="B9" s="6"/>
      <c r="C9" s="6"/>
      <c r="D9" s="5"/>
      <c r="E9" s="33"/>
      <c r="F9" s="8" t="s">
        <v>29</v>
      </c>
    </row>
    <row r="10" spans="1:36" ht="13.5" thickBot="1">
      <c r="A10" s="6" t="s">
        <v>32</v>
      </c>
      <c r="B10" s="6"/>
      <c r="C10" s="16"/>
      <c r="D10" s="5"/>
      <c r="E10" s="33" t="s">
        <v>7</v>
      </c>
      <c r="F10" s="9" t="s">
        <v>0</v>
      </c>
      <c r="H10" s="1" t="s">
        <v>37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0.25" customHeight="1" thickBot="1">
      <c r="A11" s="134" t="s">
        <v>20</v>
      </c>
      <c r="B11" s="134"/>
      <c r="C11" s="134"/>
      <c r="D11" s="134"/>
      <c r="E11" s="25"/>
      <c r="F11" s="11"/>
    </row>
    <row r="12" spans="1:36" ht="4.1500000000000004" customHeight="1">
      <c r="A12" s="135" t="s">
        <v>4</v>
      </c>
      <c r="B12" s="138" t="s">
        <v>11</v>
      </c>
      <c r="C12" s="138" t="s">
        <v>24</v>
      </c>
      <c r="D12" s="141" t="s">
        <v>17</v>
      </c>
      <c r="E12" s="141" t="s">
        <v>12</v>
      </c>
      <c r="F12" s="125" t="s">
        <v>15</v>
      </c>
      <c r="G12" s="120" t="s">
        <v>496</v>
      </c>
    </row>
    <row r="13" spans="1:36" ht="3.6" customHeight="1">
      <c r="A13" s="136"/>
      <c r="B13" s="139"/>
      <c r="C13" s="139"/>
      <c r="D13" s="142"/>
      <c r="E13" s="142"/>
      <c r="F13" s="126"/>
      <c r="G13" s="121"/>
    </row>
    <row r="14" spans="1:36" ht="3" customHeight="1">
      <c r="A14" s="136"/>
      <c r="B14" s="139"/>
      <c r="C14" s="139"/>
      <c r="D14" s="142"/>
      <c r="E14" s="142"/>
      <c r="F14" s="126"/>
      <c r="G14" s="121"/>
    </row>
    <row r="15" spans="1:36" ht="3" customHeight="1">
      <c r="A15" s="136"/>
      <c r="B15" s="139"/>
      <c r="C15" s="139"/>
      <c r="D15" s="142"/>
      <c r="E15" s="142"/>
      <c r="F15" s="126"/>
      <c r="G15" s="121"/>
    </row>
    <row r="16" spans="1:36" ht="3" customHeight="1">
      <c r="A16" s="136"/>
      <c r="B16" s="139"/>
      <c r="C16" s="139"/>
      <c r="D16" s="142"/>
      <c r="E16" s="142"/>
      <c r="F16" s="126"/>
      <c r="G16" s="121"/>
    </row>
    <row r="17" spans="1:7" ht="3" customHeight="1">
      <c r="A17" s="136"/>
      <c r="B17" s="139"/>
      <c r="C17" s="139"/>
      <c r="D17" s="142"/>
      <c r="E17" s="142"/>
      <c r="F17" s="126"/>
      <c r="G17" s="121"/>
    </row>
    <row r="18" spans="1:7" ht="32.25" customHeight="1">
      <c r="A18" s="137"/>
      <c r="B18" s="140"/>
      <c r="C18" s="140"/>
      <c r="D18" s="143"/>
      <c r="E18" s="143"/>
      <c r="F18" s="127"/>
      <c r="G18" s="122"/>
    </row>
    <row r="19" spans="1:7" s="3" customFormat="1" ht="12.6" customHeight="1" thickBot="1">
      <c r="A19" s="17">
        <v>1</v>
      </c>
      <c r="B19" s="18">
        <v>2</v>
      </c>
      <c r="C19" s="23">
        <v>3</v>
      </c>
      <c r="D19" s="19" t="s">
        <v>1</v>
      </c>
      <c r="E19" s="32" t="s">
        <v>2</v>
      </c>
      <c r="F19" s="28" t="s">
        <v>13</v>
      </c>
      <c r="G19" s="90">
        <v>7</v>
      </c>
    </row>
    <row r="20" spans="1:7" ht="15">
      <c r="A20" s="103" t="s">
        <v>5</v>
      </c>
      <c r="B20" s="104" t="s">
        <v>10</v>
      </c>
      <c r="C20" s="105" t="s">
        <v>39</v>
      </c>
      <c r="D20" s="106">
        <v>21194506</v>
      </c>
      <c r="E20" s="107">
        <v>8409565.5</v>
      </c>
      <c r="F20" s="108">
        <f>IF(OR(D20="-",E20=D20),"-",D20-IF(E20="-",0,E20))</f>
        <v>12784940.5</v>
      </c>
      <c r="G20" s="92">
        <f>E20/D20*100</f>
        <v>39.678044395089934</v>
      </c>
    </row>
    <row r="21" spans="1:7" ht="15">
      <c r="A21" s="109" t="s">
        <v>40</v>
      </c>
      <c r="B21" s="110"/>
      <c r="C21" s="111"/>
      <c r="D21" s="112"/>
      <c r="E21" s="112"/>
      <c r="F21" s="113"/>
      <c r="G21" s="123">
        <f>E22/D22*100</f>
        <v>20.49052057816219</v>
      </c>
    </row>
    <row r="22" spans="1:7" ht="15">
      <c r="A22" s="114" t="s">
        <v>41</v>
      </c>
      <c r="B22" s="115" t="s">
        <v>10</v>
      </c>
      <c r="C22" s="116" t="s">
        <v>42</v>
      </c>
      <c r="D22" s="117">
        <v>8613500</v>
      </c>
      <c r="E22" s="117">
        <v>1764950.99</v>
      </c>
      <c r="F22" s="118">
        <f t="shared" ref="F22:F53" si="0">IF(OR(D22="-",E22=D22),"-",D22-IF(E22="-",0,E22))</f>
        <v>6848549.0099999998</v>
      </c>
      <c r="G22" s="124"/>
    </row>
    <row r="23" spans="1:7" ht="15">
      <c r="A23" s="114" t="s">
        <v>43</v>
      </c>
      <c r="B23" s="115" t="s">
        <v>10</v>
      </c>
      <c r="C23" s="116" t="s">
        <v>44</v>
      </c>
      <c r="D23" s="117">
        <v>456000</v>
      </c>
      <c r="E23" s="117">
        <v>181026</v>
      </c>
      <c r="F23" s="118">
        <f t="shared" si="0"/>
        <v>274974</v>
      </c>
      <c r="G23" s="92">
        <f>E23/D23*100</f>
        <v>39.698684210526316</v>
      </c>
    </row>
    <row r="24" spans="1:7" ht="15">
      <c r="A24" s="114" t="s">
        <v>45</v>
      </c>
      <c r="B24" s="115" t="s">
        <v>10</v>
      </c>
      <c r="C24" s="116" t="s">
        <v>46</v>
      </c>
      <c r="D24" s="117">
        <v>456000</v>
      </c>
      <c r="E24" s="117">
        <v>181026</v>
      </c>
      <c r="F24" s="118">
        <f t="shared" si="0"/>
        <v>274974</v>
      </c>
      <c r="G24" s="92">
        <f>E24/D24*100</f>
        <v>39.698684210526316</v>
      </c>
    </row>
    <row r="25" spans="1:7" ht="74.25" customHeight="1">
      <c r="A25" s="119" t="s">
        <v>47</v>
      </c>
      <c r="B25" s="115" t="s">
        <v>10</v>
      </c>
      <c r="C25" s="116" t="s">
        <v>48</v>
      </c>
      <c r="D25" s="117">
        <v>456000</v>
      </c>
      <c r="E25" s="117">
        <v>181026</v>
      </c>
      <c r="F25" s="118">
        <f t="shared" si="0"/>
        <v>274974</v>
      </c>
      <c r="G25" s="92">
        <f>E25/D25*100</f>
        <v>39.698684210526316</v>
      </c>
    </row>
    <row r="26" spans="1:7" ht="105.75" customHeight="1">
      <c r="A26" s="119" t="s">
        <v>49</v>
      </c>
      <c r="B26" s="115" t="s">
        <v>10</v>
      </c>
      <c r="C26" s="116" t="s">
        <v>50</v>
      </c>
      <c r="D26" s="117" t="s">
        <v>51</v>
      </c>
      <c r="E26" s="117">
        <v>180935.9</v>
      </c>
      <c r="F26" s="118" t="str">
        <f t="shared" si="0"/>
        <v>-</v>
      </c>
      <c r="G26" s="92"/>
    </row>
    <row r="27" spans="1:7" ht="95.25" customHeight="1">
      <c r="A27" s="119" t="s">
        <v>52</v>
      </c>
      <c r="B27" s="115" t="s">
        <v>10</v>
      </c>
      <c r="C27" s="116" t="s">
        <v>53</v>
      </c>
      <c r="D27" s="117" t="s">
        <v>51</v>
      </c>
      <c r="E27" s="117">
        <v>90.1</v>
      </c>
      <c r="F27" s="118" t="str">
        <f t="shared" si="0"/>
        <v>-</v>
      </c>
      <c r="G27" s="92"/>
    </row>
    <row r="28" spans="1:7" ht="45">
      <c r="A28" s="114" t="s">
        <v>54</v>
      </c>
      <c r="B28" s="115" t="s">
        <v>10</v>
      </c>
      <c r="C28" s="116" t="s">
        <v>55</v>
      </c>
      <c r="D28" s="117">
        <v>2235000</v>
      </c>
      <c r="E28" s="117">
        <v>813386.51</v>
      </c>
      <c r="F28" s="118">
        <f t="shared" si="0"/>
        <v>1421613.49</v>
      </c>
      <c r="G28" s="92">
        <f>E28/D28*100</f>
        <v>36.393132438478744</v>
      </c>
    </row>
    <row r="29" spans="1:7" ht="27.75" customHeight="1">
      <c r="A29" s="114" t="s">
        <v>56</v>
      </c>
      <c r="B29" s="115" t="s">
        <v>10</v>
      </c>
      <c r="C29" s="116" t="s">
        <v>57</v>
      </c>
      <c r="D29" s="117">
        <v>2235000</v>
      </c>
      <c r="E29" s="117">
        <v>813386.51</v>
      </c>
      <c r="F29" s="118">
        <f t="shared" si="0"/>
        <v>1421613.49</v>
      </c>
      <c r="G29" s="92">
        <f>E29/D29*100</f>
        <v>36.393132438478744</v>
      </c>
    </row>
    <row r="30" spans="1:7" ht="72" customHeight="1">
      <c r="A30" s="114" t="s">
        <v>58</v>
      </c>
      <c r="B30" s="115" t="s">
        <v>10</v>
      </c>
      <c r="C30" s="116" t="s">
        <v>59</v>
      </c>
      <c r="D30" s="117">
        <v>699555</v>
      </c>
      <c r="E30" s="117">
        <v>279861.40999999997</v>
      </c>
      <c r="F30" s="118">
        <f t="shared" si="0"/>
        <v>419693.59</v>
      </c>
      <c r="G30" s="92">
        <f>E30/D30*100</f>
        <v>40.005633581348135</v>
      </c>
    </row>
    <row r="31" spans="1:7" ht="105">
      <c r="A31" s="119" t="s">
        <v>60</v>
      </c>
      <c r="B31" s="115" t="s">
        <v>10</v>
      </c>
      <c r="C31" s="116" t="s">
        <v>61</v>
      </c>
      <c r="D31" s="117">
        <v>11175</v>
      </c>
      <c r="E31" s="117">
        <v>4627.67</v>
      </c>
      <c r="F31" s="118">
        <f t="shared" si="0"/>
        <v>6547.33</v>
      </c>
      <c r="G31" s="92">
        <f>E31/D31*100</f>
        <v>41.410917225950783</v>
      </c>
    </row>
    <row r="32" spans="1:7" ht="79.5" customHeight="1">
      <c r="A32" s="114" t="s">
        <v>62</v>
      </c>
      <c r="B32" s="115" t="s">
        <v>10</v>
      </c>
      <c r="C32" s="116" t="s">
        <v>63</v>
      </c>
      <c r="D32" s="117">
        <v>1524270</v>
      </c>
      <c r="E32" s="117">
        <v>574470.11</v>
      </c>
      <c r="F32" s="118">
        <f t="shared" si="0"/>
        <v>949799.89</v>
      </c>
      <c r="G32" s="92">
        <f>E32/D32*100</f>
        <v>37.688212062167466</v>
      </c>
    </row>
    <row r="33" spans="1:7" ht="90">
      <c r="A33" s="114" t="s">
        <v>64</v>
      </c>
      <c r="B33" s="115" t="s">
        <v>10</v>
      </c>
      <c r="C33" s="116" t="s">
        <v>65</v>
      </c>
      <c r="D33" s="117" t="s">
        <v>51</v>
      </c>
      <c r="E33" s="117">
        <v>-45572.68</v>
      </c>
      <c r="F33" s="118" t="str">
        <f t="shared" si="0"/>
        <v>-</v>
      </c>
      <c r="G33" s="92"/>
    </row>
    <row r="34" spans="1:7" ht="15">
      <c r="A34" s="114" t="s">
        <v>66</v>
      </c>
      <c r="B34" s="115" t="s">
        <v>10</v>
      </c>
      <c r="C34" s="116" t="s">
        <v>67</v>
      </c>
      <c r="D34" s="117">
        <v>5622500</v>
      </c>
      <c r="E34" s="117">
        <v>671415.3</v>
      </c>
      <c r="F34" s="118">
        <f t="shared" si="0"/>
        <v>4951084.7</v>
      </c>
      <c r="G34" s="92">
        <f>E34/D34*100</f>
        <v>11.941579368608272</v>
      </c>
    </row>
    <row r="35" spans="1:7" ht="15">
      <c r="A35" s="114" t="s">
        <v>68</v>
      </c>
      <c r="B35" s="115" t="s">
        <v>10</v>
      </c>
      <c r="C35" s="116" t="s">
        <v>69</v>
      </c>
      <c r="D35" s="117">
        <v>620000</v>
      </c>
      <c r="E35" s="117">
        <v>60882.51</v>
      </c>
      <c r="F35" s="118">
        <f t="shared" si="0"/>
        <v>559117.49</v>
      </c>
      <c r="G35" s="92">
        <f>E35/D35*100</f>
        <v>9.8197596774193556</v>
      </c>
    </row>
    <row r="36" spans="1:7" ht="45">
      <c r="A36" s="114" t="s">
        <v>70</v>
      </c>
      <c r="B36" s="115" t="s">
        <v>10</v>
      </c>
      <c r="C36" s="116" t="s">
        <v>71</v>
      </c>
      <c r="D36" s="117">
        <v>620000</v>
      </c>
      <c r="E36" s="117">
        <v>60882.51</v>
      </c>
      <c r="F36" s="118">
        <f t="shared" si="0"/>
        <v>559117.49</v>
      </c>
      <c r="G36" s="92">
        <f>E36/D36*100</f>
        <v>9.8197596774193556</v>
      </c>
    </row>
    <row r="37" spans="1:7" ht="90">
      <c r="A37" s="114" t="s">
        <v>72</v>
      </c>
      <c r="B37" s="115" t="s">
        <v>10</v>
      </c>
      <c r="C37" s="116" t="s">
        <v>73</v>
      </c>
      <c r="D37" s="117" t="s">
        <v>51</v>
      </c>
      <c r="E37" s="117">
        <v>58882.96</v>
      </c>
      <c r="F37" s="118" t="str">
        <f t="shared" si="0"/>
        <v>-</v>
      </c>
      <c r="G37" s="92"/>
    </row>
    <row r="38" spans="1:7" ht="60">
      <c r="A38" s="114" t="s">
        <v>74</v>
      </c>
      <c r="B38" s="115" t="s">
        <v>10</v>
      </c>
      <c r="C38" s="116" t="s">
        <v>75</v>
      </c>
      <c r="D38" s="117" t="s">
        <v>51</v>
      </c>
      <c r="E38" s="117">
        <v>1999.55</v>
      </c>
      <c r="F38" s="118" t="str">
        <f t="shared" si="0"/>
        <v>-</v>
      </c>
      <c r="G38" s="92"/>
    </row>
    <row r="39" spans="1:7" ht="15">
      <c r="A39" s="114" t="s">
        <v>76</v>
      </c>
      <c r="B39" s="115" t="s">
        <v>10</v>
      </c>
      <c r="C39" s="116" t="s">
        <v>77</v>
      </c>
      <c r="D39" s="117">
        <v>5002500</v>
      </c>
      <c r="E39" s="117">
        <v>610532.79</v>
      </c>
      <c r="F39" s="118">
        <f t="shared" si="0"/>
        <v>4391967.21</v>
      </c>
      <c r="G39" s="92">
        <f t="shared" ref="G39:G46" si="1">E39/D39*100</f>
        <v>12.204553523238381</v>
      </c>
    </row>
    <row r="40" spans="1:7" ht="15">
      <c r="A40" s="114" t="s">
        <v>78</v>
      </c>
      <c r="B40" s="115" t="s">
        <v>10</v>
      </c>
      <c r="C40" s="116" t="s">
        <v>79</v>
      </c>
      <c r="D40" s="117">
        <v>2651300</v>
      </c>
      <c r="E40" s="117">
        <v>399091.68</v>
      </c>
      <c r="F40" s="118">
        <f t="shared" si="0"/>
        <v>2252208.3199999998</v>
      </c>
      <c r="G40" s="92">
        <f t="shared" si="1"/>
        <v>15.05267906310112</v>
      </c>
    </row>
    <row r="41" spans="1:7" ht="45">
      <c r="A41" s="114" t="s">
        <v>80</v>
      </c>
      <c r="B41" s="115" t="s">
        <v>10</v>
      </c>
      <c r="C41" s="116" t="s">
        <v>81</v>
      </c>
      <c r="D41" s="117">
        <v>2651300</v>
      </c>
      <c r="E41" s="117">
        <v>399091.68</v>
      </c>
      <c r="F41" s="118">
        <f t="shared" si="0"/>
        <v>2252208.3199999998</v>
      </c>
      <c r="G41" s="92">
        <f t="shared" si="1"/>
        <v>15.05267906310112</v>
      </c>
    </row>
    <row r="42" spans="1:7" ht="15">
      <c r="A42" s="114" t="s">
        <v>82</v>
      </c>
      <c r="B42" s="115" t="s">
        <v>10</v>
      </c>
      <c r="C42" s="116" t="s">
        <v>83</v>
      </c>
      <c r="D42" s="117">
        <v>2351200</v>
      </c>
      <c r="E42" s="117">
        <v>211441.11</v>
      </c>
      <c r="F42" s="118">
        <f t="shared" si="0"/>
        <v>2139758.89</v>
      </c>
      <c r="G42" s="92">
        <f t="shared" si="1"/>
        <v>8.9929019224225915</v>
      </c>
    </row>
    <row r="43" spans="1:7" ht="45">
      <c r="A43" s="114" t="s">
        <v>84</v>
      </c>
      <c r="B43" s="115" t="s">
        <v>10</v>
      </c>
      <c r="C43" s="116" t="s">
        <v>85</v>
      </c>
      <c r="D43" s="117">
        <v>2351200</v>
      </c>
      <c r="E43" s="117">
        <v>211441.11</v>
      </c>
      <c r="F43" s="118">
        <f t="shared" si="0"/>
        <v>2139758.89</v>
      </c>
      <c r="G43" s="92">
        <f t="shared" si="1"/>
        <v>8.9929019224225915</v>
      </c>
    </row>
    <row r="44" spans="1:7" ht="15">
      <c r="A44" s="114" t="s">
        <v>86</v>
      </c>
      <c r="B44" s="115" t="s">
        <v>10</v>
      </c>
      <c r="C44" s="116" t="s">
        <v>87</v>
      </c>
      <c r="D44" s="117">
        <v>10000</v>
      </c>
      <c r="E44" s="117">
        <v>1700</v>
      </c>
      <c r="F44" s="118">
        <f t="shared" si="0"/>
        <v>8300</v>
      </c>
      <c r="G44" s="92">
        <f t="shared" si="1"/>
        <v>17</v>
      </c>
    </row>
    <row r="45" spans="1:7" ht="52.5" customHeight="1">
      <c r="A45" s="114" t="s">
        <v>88</v>
      </c>
      <c r="B45" s="115" t="s">
        <v>10</v>
      </c>
      <c r="C45" s="116" t="s">
        <v>89</v>
      </c>
      <c r="D45" s="117">
        <v>10000</v>
      </c>
      <c r="E45" s="117">
        <v>1700</v>
      </c>
      <c r="F45" s="118">
        <f t="shared" si="0"/>
        <v>8300</v>
      </c>
      <c r="G45" s="92">
        <f t="shared" si="1"/>
        <v>17</v>
      </c>
    </row>
    <row r="46" spans="1:7" ht="81" customHeight="1">
      <c r="A46" s="114" t="s">
        <v>90</v>
      </c>
      <c r="B46" s="115" t="s">
        <v>10</v>
      </c>
      <c r="C46" s="116" t="s">
        <v>91</v>
      </c>
      <c r="D46" s="117">
        <v>10000</v>
      </c>
      <c r="E46" s="117">
        <v>1700</v>
      </c>
      <c r="F46" s="118">
        <f t="shared" si="0"/>
        <v>8300</v>
      </c>
      <c r="G46" s="92">
        <f t="shared" si="1"/>
        <v>17</v>
      </c>
    </row>
    <row r="47" spans="1:7" ht="87.75" customHeight="1">
      <c r="A47" s="114" t="s">
        <v>92</v>
      </c>
      <c r="B47" s="115" t="s">
        <v>10</v>
      </c>
      <c r="C47" s="116" t="s">
        <v>93</v>
      </c>
      <c r="D47" s="117" t="s">
        <v>51</v>
      </c>
      <c r="E47" s="117">
        <v>1700</v>
      </c>
      <c r="F47" s="118" t="str">
        <f t="shared" si="0"/>
        <v>-</v>
      </c>
      <c r="G47" s="92"/>
    </row>
    <row r="48" spans="1:7" ht="45">
      <c r="A48" s="114" t="s">
        <v>94</v>
      </c>
      <c r="B48" s="115" t="s">
        <v>10</v>
      </c>
      <c r="C48" s="116" t="s">
        <v>95</v>
      </c>
      <c r="D48" s="117">
        <v>274000</v>
      </c>
      <c r="E48" s="117">
        <v>91074.36</v>
      </c>
      <c r="F48" s="118">
        <f t="shared" si="0"/>
        <v>182925.64</v>
      </c>
      <c r="G48" s="92">
        <f t="shared" ref="G48:G53" si="2">E48/D48*100</f>
        <v>33.238817518248176</v>
      </c>
    </row>
    <row r="49" spans="1:7" ht="92.25" customHeight="1">
      <c r="A49" s="119" t="s">
        <v>96</v>
      </c>
      <c r="B49" s="115" t="s">
        <v>10</v>
      </c>
      <c r="C49" s="116" t="s">
        <v>97</v>
      </c>
      <c r="D49" s="117">
        <v>274000</v>
      </c>
      <c r="E49" s="117">
        <v>91074.36</v>
      </c>
      <c r="F49" s="118">
        <f t="shared" si="0"/>
        <v>182925.64</v>
      </c>
      <c r="G49" s="92">
        <f t="shared" si="2"/>
        <v>33.238817518248176</v>
      </c>
    </row>
    <row r="50" spans="1:7" ht="90">
      <c r="A50" s="119" t="s">
        <v>98</v>
      </c>
      <c r="B50" s="115" t="s">
        <v>10</v>
      </c>
      <c r="C50" s="116" t="s">
        <v>99</v>
      </c>
      <c r="D50" s="117">
        <v>274000</v>
      </c>
      <c r="E50" s="117">
        <v>91074.36</v>
      </c>
      <c r="F50" s="118">
        <f t="shared" si="0"/>
        <v>182925.64</v>
      </c>
      <c r="G50" s="92">
        <f t="shared" si="2"/>
        <v>33.238817518248176</v>
      </c>
    </row>
    <row r="51" spans="1:7" ht="90">
      <c r="A51" s="114" t="s">
        <v>100</v>
      </c>
      <c r="B51" s="115" t="s">
        <v>10</v>
      </c>
      <c r="C51" s="116" t="s">
        <v>101</v>
      </c>
      <c r="D51" s="117">
        <v>274000</v>
      </c>
      <c r="E51" s="117">
        <v>91074.36</v>
      </c>
      <c r="F51" s="118">
        <f t="shared" si="0"/>
        <v>182925.64</v>
      </c>
      <c r="G51" s="92">
        <f t="shared" si="2"/>
        <v>33.238817518248176</v>
      </c>
    </row>
    <row r="52" spans="1:7" ht="37.5" customHeight="1">
      <c r="A52" s="114" t="s">
        <v>102</v>
      </c>
      <c r="B52" s="115" t="s">
        <v>10</v>
      </c>
      <c r="C52" s="116" t="s">
        <v>103</v>
      </c>
      <c r="D52" s="117">
        <v>16000</v>
      </c>
      <c r="E52" s="117">
        <v>6348.82</v>
      </c>
      <c r="F52" s="118">
        <f t="shared" si="0"/>
        <v>9651.18</v>
      </c>
      <c r="G52" s="92">
        <f t="shared" si="2"/>
        <v>39.680124999999997</v>
      </c>
    </row>
    <row r="53" spans="1:7" ht="15">
      <c r="A53" s="114" t="s">
        <v>104</v>
      </c>
      <c r="B53" s="115" t="s">
        <v>10</v>
      </c>
      <c r="C53" s="116" t="s">
        <v>105</v>
      </c>
      <c r="D53" s="117">
        <v>16000</v>
      </c>
      <c r="E53" s="117">
        <v>4220</v>
      </c>
      <c r="F53" s="118">
        <f t="shared" si="0"/>
        <v>11780</v>
      </c>
      <c r="G53" s="92">
        <f t="shared" si="2"/>
        <v>26.375</v>
      </c>
    </row>
    <row r="54" spans="1:7" ht="15">
      <c r="A54" s="114" t="s">
        <v>106</v>
      </c>
      <c r="B54" s="115" t="s">
        <v>10</v>
      </c>
      <c r="C54" s="116" t="s">
        <v>107</v>
      </c>
      <c r="D54" s="117">
        <v>16000</v>
      </c>
      <c r="E54" s="117">
        <v>4220</v>
      </c>
      <c r="F54" s="118">
        <f t="shared" ref="F54:F85" si="3">IF(OR(D54="-",E54=D54),"-",D54-IF(E54="-",0,E54))</f>
        <v>11780</v>
      </c>
      <c r="G54" s="92"/>
    </row>
    <row r="55" spans="1:7" ht="36" customHeight="1">
      <c r="A55" s="114" t="s">
        <v>108</v>
      </c>
      <c r="B55" s="115" t="s">
        <v>10</v>
      </c>
      <c r="C55" s="116" t="s">
        <v>109</v>
      </c>
      <c r="D55" s="117">
        <v>16000</v>
      </c>
      <c r="E55" s="117">
        <v>4220</v>
      </c>
      <c r="F55" s="118">
        <f t="shared" si="3"/>
        <v>11780</v>
      </c>
      <c r="G55" s="92">
        <f>E55/D55*100</f>
        <v>26.375</v>
      </c>
    </row>
    <row r="56" spans="1:7" ht="15">
      <c r="A56" s="114" t="s">
        <v>110</v>
      </c>
      <c r="B56" s="115" t="s">
        <v>10</v>
      </c>
      <c r="C56" s="116" t="s">
        <v>111</v>
      </c>
      <c r="D56" s="117" t="s">
        <v>51</v>
      </c>
      <c r="E56" s="117">
        <v>2128.8200000000002</v>
      </c>
      <c r="F56" s="118" t="str">
        <f t="shared" si="3"/>
        <v>-</v>
      </c>
      <c r="G56" s="92"/>
    </row>
    <row r="57" spans="1:7" ht="15">
      <c r="A57" s="114" t="s">
        <v>112</v>
      </c>
      <c r="B57" s="115" t="s">
        <v>10</v>
      </c>
      <c r="C57" s="116" t="s">
        <v>113</v>
      </c>
      <c r="D57" s="117" t="s">
        <v>51</v>
      </c>
      <c r="E57" s="117">
        <v>2128.8200000000002</v>
      </c>
      <c r="F57" s="118" t="str">
        <f t="shared" si="3"/>
        <v>-</v>
      </c>
      <c r="G57" s="92"/>
    </row>
    <row r="58" spans="1:7" ht="30">
      <c r="A58" s="114" t="s">
        <v>114</v>
      </c>
      <c r="B58" s="115" t="s">
        <v>10</v>
      </c>
      <c r="C58" s="116" t="s">
        <v>115</v>
      </c>
      <c r="D58" s="117" t="s">
        <v>51</v>
      </c>
      <c r="E58" s="117">
        <v>2128.8200000000002</v>
      </c>
      <c r="F58" s="118" t="str">
        <f t="shared" si="3"/>
        <v>-</v>
      </c>
      <c r="G58" s="92"/>
    </row>
    <row r="59" spans="1:7" ht="15">
      <c r="A59" s="114" t="s">
        <v>116</v>
      </c>
      <c r="B59" s="115" t="s">
        <v>10</v>
      </c>
      <c r="C59" s="116" t="s">
        <v>117</v>
      </c>
      <c r="D59" s="117">
        <v>12581006</v>
      </c>
      <c r="E59" s="117">
        <v>6644614.5099999998</v>
      </c>
      <c r="F59" s="118">
        <f t="shared" si="3"/>
        <v>5936391.4900000002</v>
      </c>
      <c r="G59" s="92">
        <f t="shared" ref="G59:G71" si="4">E59/D59*100</f>
        <v>52.814651785397757</v>
      </c>
    </row>
    <row r="60" spans="1:7" ht="45">
      <c r="A60" s="114" t="s">
        <v>118</v>
      </c>
      <c r="B60" s="115" t="s">
        <v>10</v>
      </c>
      <c r="C60" s="116" t="s">
        <v>119</v>
      </c>
      <c r="D60" s="117">
        <v>12561006</v>
      </c>
      <c r="E60" s="117">
        <v>6734378.8300000001</v>
      </c>
      <c r="F60" s="118">
        <f t="shared" si="3"/>
        <v>5826627.1699999999</v>
      </c>
      <c r="G60" s="92">
        <f t="shared" si="4"/>
        <v>53.613371651920239</v>
      </c>
    </row>
    <row r="61" spans="1:7" ht="30">
      <c r="A61" s="114" t="s">
        <v>120</v>
      </c>
      <c r="B61" s="115" t="s">
        <v>10</v>
      </c>
      <c r="C61" s="116" t="s">
        <v>121</v>
      </c>
      <c r="D61" s="117">
        <v>5609100</v>
      </c>
      <c r="E61" s="117">
        <v>2933130</v>
      </c>
      <c r="F61" s="118">
        <f t="shared" si="3"/>
        <v>2675970</v>
      </c>
      <c r="G61" s="92">
        <f t="shared" si="4"/>
        <v>52.292346365727127</v>
      </c>
    </row>
    <row r="62" spans="1:7" ht="15">
      <c r="A62" s="114" t="s">
        <v>122</v>
      </c>
      <c r="B62" s="115" t="s">
        <v>10</v>
      </c>
      <c r="C62" s="116" t="s">
        <v>123</v>
      </c>
      <c r="D62" s="117">
        <v>5609100</v>
      </c>
      <c r="E62" s="117">
        <v>2933130</v>
      </c>
      <c r="F62" s="118">
        <f t="shared" si="3"/>
        <v>2675970</v>
      </c>
      <c r="G62" s="92">
        <f t="shared" si="4"/>
        <v>52.292346365727127</v>
      </c>
    </row>
    <row r="63" spans="1:7" ht="30">
      <c r="A63" s="114" t="s">
        <v>124</v>
      </c>
      <c r="B63" s="115" t="s">
        <v>10</v>
      </c>
      <c r="C63" s="116" t="s">
        <v>125</v>
      </c>
      <c r="D63" s="117">
        <v>5609100</v>
      </c>
      <c r="E63" s="117">
        <v>2933130</v>
      </c>
      <c r="F63" s="118">
        <f t="shared" si="3"/>
        <v>2675970</v>
      </c>
      <c r="G63" s="92">
        <f t="shared" si="4"/>
        <v>52.292346365727127</v>
      </c>
    </row>
    <row r="64" spans="1:7" ht="30">
      <c r="A64" s="114" t="s">
        <v>126</v>
      </c>
      <c r="B64" s="115" t="s">
        <v>10</v>
      </c>
      <c r="C64" s="116" t="s">
        <v>127</v>
      </c>
      <c r="D64" s="117">
        <v>2704161</v>
      </c>
      <c r="E64" s="117">
        <v>2673034</v>
      </c>
      <c r="F64" s="118">
        <f t="shared" si="3"/>
        <v>31127</v>
      </c>
      <c r="G64" s="92">
        <f t="shared" si="4"/>
        <v>98.848922087109457</v>
      </c>
    </row>
    <row r="65" spans="1:7" ht="90">
      <c r="A65" s="119" t="s">
        <v>128</v>
      </c>
      <c r="B65" s="115" t="s">
        <v>10</v>
      </c>
      <c r="C65" s="116" t="s">
        <v>129</v>
      </c>
      <c r="D65" s="117">
        <v>1119464</v>
      </c>
      <c r="E65" s="117">
        <v>1119464</v>
      </c>
      <c r="F65" s="118" t="str">
        <f t="shared" si="3"/>
        <v>-</v>
      </c>
      <c r="G65" s="92">
        <f t="shared" si="4"/>
        <v>100</v>
      </c>
    </row>
    <row r="66" spans="1:7" ht="105">
      <c r="A66" s="119" t="s">
        <v>130</v>
      </c>
      <c r="B66" s="115" t="s">
        <v>10</v>
      </c>
      <c r="C66" s="116" t="s">
        <v>131</v>
      </c>
      <c r="D66" s="117">
        <v>1119464</v>
      </c>
      <c r="E66" s="117">
        <v>1119464</v>
      </c>
      <c r="F66" s="118" t="str">
        <f t="shared" si="3"/>
        <v>-</v>
      </c>
      <c r="G66" s="92">
        <f t="shared" si="4"/>
        <v>100</v>
      </c>
    </row>
    <row r="67" spans="1:7" ht="15">
      <c r="A67" s="114" t="s">
        <v>132</v>
      </c>
      <c r="B67" s="115" t="s">
        <v>10</v>
      </c>
      <c r="C67" s="116" t="s">
        <v>133</v>
      </c>
      <c r="D67" s="117">
        <v>1584697</v>
      </c>
      <c r="E67" s="117">
        <v>1553570</v>
      </c>
      <c r="F67" s="118">
        <f t="shared" si="3"/>
        <v>31127</v>
      </c>
      <c r="G67" s="92">
        <f t="shared" si="4"/>
        <v>98.035775924356514</v>
      </c>
    </row>
    <row r="68" spans="1:7" ht="15">
      <c r="A68" s="114" t="s">
        <v>134</v>
      </c>
      <c r="B68" s="115" t="s">
        <v>10</v>
      </c>
      <c r="C68" s="116" t="s">
        <v>135</v>
      </c>
      <c r="D68" s="117">
        <v>1584697</v>
      </c>
      <c r="E68" s="117">
        <v>1553570</v>
      </c>
      <c r="F68" s="118">
        <f t="shared" si="3"/>
        <v>31127</v>
      </c>
      <c r="G68" s="92">
        <f t="shared" si="4"/>
        <v>98.035775924356514</v>
      </c>
    </row>
    <row r="69" spans="1:7" ht="30">
      <c r="A69" s="114" t="s">
        <v>136</v>
      </c>
      <c r="B69" s="115" t="s">
        <v>10</v>
      </c>
      <c r="C69" s="116" t="s">
        <v>137</v>
      </c>
      <c r="D69" s="117">
        <v>97630</v>
      </c>
      <c r="E69" s="117">
        <v>56340</v>
      </c>
      <c r="F69" s="118">
        <f t="shared" si="3"/>
        <v>41290</v>
      </c>
      <c r="G69" s="92">
        <f t="shared" si="4"/>
        <v>57.707671822185802</v>
      </c>
    </row>
    <row r="70" spans="1:7" ht="45">
      <c r="A70" s="114" t="s">
        <v>138</v>
      </c>
      <c r="B70" s="115" t="s">
        <v>10</v>
      </c>
      <c r="C70" s="116" t="s">
        <v>139</v>
      </c>
      <c r="D70" s="117">
        <v>96630</v>
      </c>
      <c r="E70" s="117">
        <v>55340</v>
      </c>
      <c r="F70" s="118">
        <f t="shared" si="3"/>
        <v>41290</v>
      </c>
      <c r="G70" s="92">
        <f t="shared" si="4"/>
        <v>57.269998965124699</v>
      </c>
    </row>
    <row r="71" spans="1:7" ht="48" customHeight="1">
      <c r="A71" s="114" t="s">
        <v>140</v>
      </c>
      <c r="B71" s="115" t="s">
        <v>10</v>
      </c>
      <c r="C71" s="116" t="s">
        <v>141</v>
      </c>
      <c r="D71" s="117">
        <v>96630</v>
      </c>
      <c r="E71" s="117">
        <v>55340</v>
      </c>
      <c r="F71" s="118">
        <f t="shared" si="3"/>
        <v>41290</v>
      </c>
      <c r="G71" s="92">
        <f t="shared" si="4"/>
        <v>57.269998965124699</v>
      </c>
    </row>
    <row r="72" spans="1:7" ht="45">
      <c r="A72" s="114" t="s">
        <v>142</v>
      </c>
      <c r="B72" s="115" t="s">
        <v>10</v>
      </c>
      <c r="C72" s="116" t="s">
        <v>143</v>
      </c>
      <c r="D72" s="117">
        <v>1000</v>
      </c>
      <c r="E72" s="117">
        <v>1000</v>
      </c>
      <c r="F72" s="118" t="str">
        <f t="shared" si="3"/>
        <v>-</v>
      </c>
      <c r="G72" s="92"/>
    </row>
    <row r="73" spans="1:7" ht="45">
      <c r="A73" s="114" t="s">
        <v>144</v>
      </c>
      <c r="B73" s="115" t="s">
        <v>10</v>
      </c>
      <c r="C73" s="116" t="s">
        <v>145</v>
      </c>
      <c r="D73" s="117">
        <v>1000</v>
      </c>
      <c r="E73" s="117">
        <v>1000</v>
      </c>
      <c r="F73" s="118" t="str">
        <f t="shared" si="3"/>
        <v>-</v>
      </c>
      <c r="G73" s="92"/>
    </row>
    <row r="74" spans="1:7" ht="15">
      <c r="A74" s="114" t="s">
        <v>146</v>
      </c>
      <c r="B74" s="115" t="s">
        <v>10</v>
      </c>
      <c r="C74" s="116" t="s">
        <v>147</v>
      </c>
      <c r="D74" s="117">
        <v>4150115</v>
      </c>
      <c r="E74" s="117">
        <v>1071874.83</v>
      </c>
      <c r="F74" s="118">
        <f t="shared" si="3"/>
        <v>3078240.17</v>
      </c>
      <c r="G74" s="92"/>
    </row>
    <row r="75" spans="1:7" ht="60">
      <c r="A75" s="114" t="s">
        <v>148</v>
      </c>
      <c r="B75" s="115" t="s">
        <v>10</v>
      </c>
      <c r="C75" s="116" t="s">
        <v>149</v>
      </c>
      <c r="D75" s="117">
        <v>185315</v>
      </c>
      <c r="E75" s="117">
        <v>92657.5</v>
      </c>
      <c r="F75" s="118">
        <f t="shared" si="3"/>
        <v>92657.5</v>
      </c>
      <c r="G75" s="92">
        <f t="shared" ref="G75:G81" si="5">E75/D75*100</f>
        <v>50</v>
      </c>
    </row>
    <row r="76" spans="1:7" ht="75">
      <c r="A76" s="114" t="s">
        <v>150</v>
      </c>
      <c r="B76" s="115" t="s">
        <v>10</v>
      </c>
      <c r="C76" s="116" t="s">
        <v>151</v>
      </c>
      <c r="D76" s="117">
        <v>185315</v>
      </c>
      <c r="E76" s="117">
        <v>92657.5</v>
      </c>
      <c r="F76" s="118">
        <f t="shared" si="3"/>
        <v>92657.5</v>
      </c>
      <c r="G76" s="92">
        <f t="shared" si="5"/>
        <v>50</v>
      </c>
    </row>
    <row r="77" spans="1:7" ht="30">
      <c r="A77" s="114" t="s">
        <v>152</v>
      </c>
      <c r="B77" s="115" t="s">
        <v>10</v>
      </c>
      <c r="C77" s="116" t="s">
        <v>153</v>
      </c>
      <c r="D77" s="117">
        <v>3964800</v>
      </c>
      <c r="E77" s="117">
        <v>979217.33</v>
      </c>
      <c r="F77" s="118">
        <f t="shared" si="3"/>
        <v>2985582.67</v>
      </c>
      <c r="G77" s="92">
        <f t="shared" si="5"/>
        <v>24.697773658192091</v>
      </c>
    </row>
    <row r="78" spans="1:7" ht="30">
      <c r="A78" s="114" t="s">
        <v>154</v>
      </c>
      <c r="B78" s="115" t="s">
        <v>10</v>
      </c>
      <c r="C78" s="116" t="s">
        <v>155</v>
      </c>
      <c r="D78" s="117">
        <v>3964800</v>
      </c>
      <c r="E78" s="117">
        <v>979217.33</v>
      </c>
      <c r="F78" s="118">
        <f t="shared" si="3"/>
        <v>2985582.67</v>
      </c>
      <c r="G78" s="92">
        <f t="shared" si="5"/>
        <v>24.697773658192091</v>
      </c>
    </row>
    <row r="79" spans="1:7" ht="15">
      <c r="A79" s="114" t="s">
        <v>156</v>
      </c>
      <c r="B79" s="115" t="s">
        <v>10</v>
      </c>
      <c r="C79" s="116" t="s">
        <v>157</v>
      </c>
      <c r="D79" s="117">
        <v>20000</v>
      </c>
      <c r="E79" s="117">
        <v>35000</v>
      </c>
      <c r="F79" s="118">
        <f t="shared" si="3"/>
        <v>-15000</v>
      </c>
      <c r="G79" s="92">
        <f t="shared" si="5"/>
        <v>175</v>
      </c>
    </row>
    <row r="80" spans="1:7" ht="30">
      <c r="A80" s="114" t="s">
        <v>158</v>
      </c>
      <c r="B80" s="115" t="s">
        <v>10</v>
      </c>
      <c r="C80" s="116" t="s">
        <v>159</v>
      </c>
      <c r="D80" s="117">
        <v>20000</v>
      </c>
      <c r="E80" s="117">
        <v>35000</v>
      </c>
      <c r="F80" s="118">
        <f t="shared" si="3"/>
        <v>-15000</v>
      </c>
      <c r="G80" s="92">
        <f t="shared" si="5"/>
        <v>175</v>
      </c>
    </row>
    <row r="81" spans="1:7" ht="30">
      <c r="A81" s="114" t="s">
        <v>158</v>
      </c>
      <c r="B81" s="115" t="s">
        <v>10</v>
      </c>
      <c r="C81" s="116" t="s">
        <v>160</v>
      </c>
      <c r="D81" s="117">
        <v>20000</v>
      </c>
      <c r="E81" s="117">
        <v>35000</v>
      </c>
      <c r="F81" s="118">
        <f t="shared" si="3"/>
        <v>-15000</v>
      </c>
      <c r="G81" s="92">
        <f t="shared" si="5"/>
        <v>175</v>
      </c>
    </row>
    <row r="82" spans="1:7" ht="112.5" customHeight="1">
      <c r="A82" s="114" t="s">
        <v>161</v>
      </c>
      <c r="B82" s="115" t="s">
        <v>10</v>
      </c>
      <c r="C82" s="116" t="s">
        <v>162</v>
      </c>
      <c r="D82" s="117" t="s">
        <v>51</v>
      </c>
      <c r="E82" s="117">
        <v>3609.46</v>
      </c>
      <c r="F82" s="118" t="str">
        <f t="shared" si="3"/>
        <v>-</v>
      </c>
      <c r="G82" s="92"/>
    </row>
    <row r="83" spans="1:7" ht="75">
      <c r="A83" s="114" t="s">
        <v>163</v>
      </c>
      <c r="B83" s="115" t="s">
        <v>10</v>
      </c>
      <c r="C83" s="116" t="s">
        <v>164</v>
      </c>
      <c r="D83" s="117" t="s">
        <v>51</v>
      </c>
      <c r="E83" s="117">
        <v>3609.46</v>
      </c>
      <c r="F83" s="118" t="str">
        <f t="shared" si="3"/>
        <v>-</v>
      </c>
      <c r="G83" s="92"/>
    </row>
    <row r="84" spans="1:7" ht="75">
      <c r="A84" s="114" t="s">
        <v>165</v>
      </c>
      <c r="B84" s="115" t="s">
        <v>10</v>
      </c>
      <c r="C84" s="116" t="s">
        <v>166</v>
      </c>
      <c r="D84" s="117" t="s">
        <v>51</v>
      </c>
      <c r="E84" s="117">
        <v>3609.46</v>
      </c>
      <c r="F84" s="118" t="str">
        <f t="shared" si="3"/>
        <v>-</v>
      </c>
      <c r="G84" s="92"/>
    </row>
    <row r="85" spans="1:7" ht="60">
      <c r="A85" s="114" t="s">
        <v>167</v>
      </c>
      <c r="B85" s="115" t="s">
        <v>10</v>
      </c>
      <c r="C85" s="116" t="s">
        <v>168</v>
      </c>
      <c r="D85" s="117" t="s">
        <v>51</v>
      </c>
      <c r="E85" s="117">
        <v>3609.46</v>
      </c>
      <c r="F85" s="118" t="str">
        <f t="shared" si="3"/>
        <v>-</v>
      </c>
      <c r="G85" s="92"/>
    </row>
    <row r="86" spans="1:7" ht="51.75" customHeight="1">
      <c r="A86" s="114" t="s">
        <v>169</v>
      </c>
      <c r="B86" s="115" t="s">
        <v>10</v>
      </c>
      <c r="C86" s="116" t="s">
        <v>170</v>
      </c>
      <c r="D86" s="117" t="s">
        <v>51</v>
      </c>
      <c r="E86" s="117">
        <v>-128373.78</v>
      </c>
      <c r="F86" s="118" t="str">
        <f t="shared" ref="F86:F87" si="6">IF(OR(D86="-",E86=D86),"-",D86-IF(E86="-",0,E86))</f>
        <v>-</v>
      </c>
      <c r="G86" s="92"/>
    </row>
    <row r="87" spans="1:7" ht="60.75" thickBot="1">
      <c r="A87" s="114" t="s">
        <v>171</v>
      </c>
      <c r="B87" s="115" t="s">
        <v>10</v>
      </c>
      <c r="C87" s="116" t="s">
        <v>172</v>
      </c>
      <c r="D87" s="117" t="s">
        <v>51</v>
      </c>
      <c r="E87" s="117">
        <v>-128373.78</v>
      </c>
      <c r="F87" s="118" t="str">
        <f t="shared" si="6"/>
        <v>-</v>
      </c>
      <c r="G87" s="95"/>
    </row>
    <row r="88" spans="1:7" ht="13.15" customHeight="1">
      <c r="A88" s="40"/>
      <c r="B88" s="41"/>
      <c r="C88" s="41"/>
      <c r="D88" s="24"/>
      <c r="E88" s="24"/>
      <c r="F88" s="24"/>
    </row>
  </sheetData>
  <mergeCells count="15">
    <mergeCell ref="G12:G18"/>
    <mergeCell ref="G21:G22"/>
    <mergeCell ref="F12:F18"/>
    <mergeCell ref="A1:D1"/>
    <mergeCell ref="A2:D2"/>
    <mergeCell ref="A4:D4"/>
    <mergeCell ref="B6:D6"/>
    <mergeCell ref="B7:D7"/>
    <mergeCell ref="A11:D11"/>
    <mergeCell ref="A12:A18"/>
    <mergeCell ref="B12:B18"/>
    <mergeCell ref="C12:C18"/>
    <mergeCell ref="D12:D18"/>
    <mergeCell ref="E12:E18"/>
    <mergeCell ref="B8:D8"/>
  </mergeCells>
  <conditionalFormatting sqref="F20">
    <cfRule type="cellIs" dxfId="299" priority="68" stopIfTrue="1" operator="equal">
      <formula>0</formula>
    </cfRule>
  </conditionalFormatting>
  <conditionalFormatting sqref="F21">
    <cfRule type="cellIs" dxfId="298" priority="67" stopIfTrue="1" operator="equal">
      <formula>0</formula>
    </cfRule>
  </conditionalFormatting>
  <conditionalFormatting sqref="F22">
    <cfRule type="cellIs" dxfId="297" priority="66" stopIfTrue="1" operator="equal">
      <formula>0</formula>
    </cfRule>
  </conditionalFormatting>
  <conditionalFormatting sqref="F23">
    <cfRule type="cellIs" dxfId="296" priority="65" stopIfTrue="1" operator="equal">
      <formula>0</formula>
    </cfRule>
  </conditionalFormatting>
  <conditionalFormatting sqref="F24">
    <cfRule type="cellIs" dxfId="295" priority="64" stopIfTrue="1" operator="equal">
      <formula>0</formula>
    </cfRule>
  </conditionalFormatting>
  <conditionalFormatting sqref="F25">
    <cfRule type="cellIs" dxfId="294" priority="63" stopIfTrue="1" operator="equal">
      <formula>0</formula>
    </cfRule>
  </conditionalFormatting>
  <conditionalFormatting sqref="F26">
    <cfRule type="cellIs" dxfId="293" priority="62" stopIfTrue="1" operator="equal">
      <formula>0</formula>
    </cfRule>
  </conditionalFormatting>
  <conditionalFormatting sqref="F27">
    <cfRule type="cellIs" dxfId="292" priority="61" stopIfTrue="1" operator="equal">
      <formula>0</formula>
    </cfRule>
  </conditionalFormatting>
  <conditionalFormatting sqref="F28">
    <cfRule type="cellIs" dxfId="291" priority="60" stopIfTrue="1" operator="equal">
      <formula>0</formula>
    </cfRule>
  </conditionalFormatting>
  <conditionalFormatting sqref="F29">
    <cfRule type="cellIs" dxfId="290" priority="59" stopIfTrue="1" operator="equal">
      <formula>0</formula>
    </cfRule>
  </conditionalFormatting>
  <conditionalFormatting sqref="F30">
    <cfRule type="cellIs" dxfId="289" priority="58" stopIfTrue="1" operator="equal">
      <formula>0</formula>
    </cfRule>
  </conditionalFormatting>
  <conditionalFormatting sqref="F31">
    <cfRule type="cellIs" dxfId="288" priority="57" stopIfTrue="1" operator="equal">
      <formula>0</formula>
    </cfRule>
  </conditionalFormatting>
  <conditionalFormatting sqref="F32">
    <cfRule type="cellIs" dxfId="287" priority="56" stopIfTrue="1" operator="equal">
      <formula>0</formula>
    </cfRule>
  </conditionalFormatting>
  <conditionalFormatting sqref="F33">
    <cfRule type="cellIs" dxfId="286" priority="55" stopIfTrue="1" operator="equal">
      <formula>0</formula>
    </cfRule>
  </conditionalFormatting>
  <conditionalFormatting sqref="F34">
    <cfRule type="cellIs" dxfId="285" priority="54" stopIfTrue="1" operator="equal">
      <formula>0</formula>
    </cfRule>
  </conditionalFormatting>
  <conditionalFormatting sqref="F35">
    <cfRule type="cellIs" dxfId="284" priority="53" stopIfTrue="1" operator="equal">
      <formula>0</formula>
    </cfRule>
  </conditionalFormatting>
  <conditionalFormatting sqref="F36">
    <cfRule type="cellIs" dxfId="283" priority="52" stopIfTrue="1" operator="equal">
      <formula>0</formula>
    </cfRule>
  </conditionalFormatting>
  <conditionalFormatting sqref="F37">
    <cfRule type="cellIs" dxfId="282" priority="51" stopIfTrue="1" operator="equal">
      <formula>0</formula>
    </cfRule>
  </conditionalFormatting>
  <conditionalFormatting sqref="F38">
    <cfRule type="cellIs" dxfId="281" priority="50" stopIfTrue="1" operator="equal">
      <formula>0</formula>
    </cfRule>
  </conditionalFormatting>
  <conditionalFormatting sqref="F39">
    <cfRule type="cellIs" dxfId="280" priority="49" stopIfTrue="1" operator="equal">
      <formula>0</formula>
    </cfRule>
  </conditionalFormatting>
  <conditionalFormatting sqref="F40">
    <cfRule type="cellIs" dxfId="279" priority="48" stopIfTrue="1" operator="equal">
      <formula>0</formula>
    </cfRule>
  </conditionalFormatting>
  <conditionalFormatting sqref="F41">
    <cfRule type="cellIs" dxfId="278" priority="47" stopIfTrue="1" operator="equal">
      <formula>0</formula>
    </cfRule>
  </conditionalFormatting>
  <conditionalFormatting sqref="F42">
    <cfRule type="cellIs" dxfId="277" priority="46" stopIfTrue="1" operator="equal">
      <formula>0</formula>
    </cfRule>
  </conditionalFormatting>
  <conditionalFormatting sqref="F43">
    <cfRule type="cellIs" dxfId="276" priority="45" stopIfTrue="1" operator="equal">
      <formula>0</formula>
    </cfRule>
  </conditionalFormatting>
  <conditionalFormatting sqref="F44">
    <cfRule type="cellIs" dxfId="275" priority="44" stopIfTrue="1" operator="equal">
      <formula>0</formula>
    </cfRule>
  </conditionalFormatting>
  <conditionalFormatting sqref="F45">
    <cfRule type="cellIs" dxfId="274" priority="43" stopIfTrue="1" operator="equal">
      <formula>0</formula>
    </cfRule>
  </conditionalFormatting>
  <conditionalFormatting sqref="F46">
    <cfRule type="cellIs" dxfId="273" priority="42" stopIfTrue="1" operator="equal">
      <formula>0</formula>
    </cfRule>
  </conditionalFormatting>
  <conditionalFormatting sqref="F47">
    <cfRule type="cellIs" dxfId="272" priority="41" stopIfTrue="1" operator="equal">
      <formula>0</formula>
    </cfRule>
  </conditionalFormatting>
  <conditionalFormatting sqref="F48">
    <cfRule type="cellIs" dxfId="271" priority="40" stopIfTrue="1" operator="equal">
      <formula>0</formula>
    </cfRule>
  </conditionalFormatting>
  <conditionalFormatting sqref="F49">
    <cfRule type="cellIs" dxfId="270" priority="39" stopIfTrue="1" operator="equal">
      <formula>0</formula>
    </cfRule>
  </conditionalFormatting>
  <conditionalFormatting sqref="F50">
    <cfRule type="cellIs" dxfId="269" priority="38" stopIfTrue="1" operator="equal">
      <formula>0</formula>
    </cfRule>
  </conditionalFormatting>
  <conditionalFormatting sqref="F51">
    <cfRule type="cellIs" dxfId="268" priority="37" stopIfTrue="1" operator="equal">
      <formula>0</formula>
    </cfRule>
  </conditionalFormatting>
  <conditionalFormatting sqref="F52">
    <cfRule type="cellIs" dxfId="267" priority="36" stopIfTrue="1" operator="equal">
      <formula>0</formula>
    </cfRule>
  </conditionalFormatting>
  <conditionalFormatting sqref="F53">
    <cfRule type="cellIs" dxfId="266" priority="35" stopIfTrue="1" operator="equal">
      <formula>0</formula>
    </cfRule>
  </conditionalFormatting>
  <conditionalFormatting sqref="F54">
    <cfRule type="cellIs" dxfId="265" priority="34" stopIfTrue="1" operator="equal">
      <formula>0</formula>
    </cfRule>
  </conditionalFormatting>
  <conditionalFormatting sqref="F55">
    <cfRule type="cellIs" dxfId="264" priority="33" stopIfTrue="1" operator="equal">
      <formula>0</formula>
    </cfRule>
  </conditionalFormatting>
  <conditionalFormatting sqref="F56">
    <cfRule type="cellIs" dxfId="263" priority="32" stopIfTrue="1" operator="equal">
      <formula>0</formula>
    </cfRule>
  </conditionalFormatting>
  <conditionalFormatting sqref="F57">
    <cfRule type="cellIs" dxfId="262" priority="31" stopIfTrue="1" operator="equal">
      <formula>0</formula>
    </cfRule>
  </conditionalFormatting>
  <conditionalFormatting sqref="F58">
    <cfRule type="cellIs" dxfId="261" priority="30" stopIfTrue="1" operator="equal">
      <formula>0</formula>
    </cfRule>
  </conditionalFormatting>
  <conditionalFormatting sqref="F59">
    <cfRule type="cellIs" dxfId="260" priority="29" stopIfTrue="1" operator="equal">
      <formula>0</formula>
    </cfRule>
  </conditionalFormatting>
  <conditionalFormatting sqref="F60">
    <cfRule type="cellIs" dxfId="259" priority="28" stopIfTrue="1" operator="equal">
      <formula>0</formula>
    </cfRule>
  </conditionalFormatting>
  <conditionalFormatting sqref="F61">
    <cfRule type="cellIs" dxfId="258" priority="27" stopIfTrue="1" operator="equal">
      <formula>0</formula>
    </cfRule>
  </conditionalFormatting>
  <conditionalFormatting sqref="F62">
    <cfRule type="cellIs" dxfId="257" priority="26" stopIfTrue="1" operator="equal">
      <formula>0</formula>
    </cfRule>
  </conditionalFormatting>
  <conditionalFormatting sqref="F63">
    <cfRule type="cellIs" dxfId="256" priority="25" stopIfTrue="1" operator="equal">
      <formula>0</formula>
    </cfRule>
  </conditionalFormatting>
  <conditionalFormatting sqref="F64">
    <cfRule type="cellIs" dxfId="255" priority="24" stopIfTrue="1" operator="equal">
      <formula>0</formula>
    </cfRule>
  </conditionalFormatting>
  <conditionalFormatting sqref="F65">
    <cfRule type="cellIs" dxfId="254" priority="23" stopIfTrue="1" operator="equal">
      <formula>0</formula>
    </cfRule>
  </conditionalFormatting>
  <conditionalFormatting sqref="F66">
    <cfRule type="cellIs" dxfId="253" priority="22" stopIfTrue="1" operator="equal">
      <formula>0</formula>
    </cfRule>
  </conditionalFormatting>
  <conditionalFormatting sqref="F67">
    <cfRule type="cellIs" dxfId="252" priority="21" stopIfTrue="1" operator="equal">
      <formula>0</formula>
    </cfRule>
  </conditionalFormatting>
  <conditionalFormatting sqref="F68">
    <cfRule type="cellIs" dxfId="251" priority="20" stopIfTrue="1" operator="equal">
      <formula>0</formula>
    </cfRule>
  </conditionalFormatting>
  <conditionalFormatting sqref="F69">
    <cfRule type="cellIs" dxfId="250" priority="19" stopIfTrue="1" operator="equal">
      <formula>0</formula>
    </cfRule>
  </conditionalFormatting>
  <conditionalFormatting sqref="F70">
    <cfRule type="cellIs" dxfId="249" priority="18" stopIfTrue="1" operator="equal">
      <formula>0</formula>
    </cfRule>
  </conditionalFormatting>
  <conditionalFormatting sqref="F71">
    <cfRule type="cellIs" dxfId="248" priority="17" stopIfTrue="1" operator="equal">
      <formula>0</formula>
    </cfRule>
  </conditionalFormatting>
  <conditionalFormatting sqref="F72">
    <cfRule type="cellIs" dxfId="247" priority="16" stopIfTrue="1" operator="equal">
      <formula>0</formula>
    </cfRule>
  </conditionalFormatting>
  <conditionalFormatting sqref="F73">
    <cfRule type="cellIs" dxfId="246" priority="15" stopIfTrue="1" operator="equal">
      <formula>0</formula>
    </cfRule>
  </conditionalFormatting>
  <conditionalFormatting sqref="F74">
    <cfRule type="cellIs" dxfId="245" priority="14" stopIfTrue="1" operator="equal">
      <formula>0</formula>
    </cfRule>
  </conditionalFormatting>
  <conditionalFormatting sqref="F75">
    <cfRule type="cellIs" dxfId="244" priority="13" stopIfTrue="1" operator="equal">
      <formula>0</formula>
    </cfRule>
  </conditionalFormatting>
  <conditionalFormatting sqref="F76">
    <cfRule type="cellIs" dxfId="243" priority="12" stopIfTrue="1" operator="equal">
      <formula>0</formula>
    </cfRule>
  </conditionalFormatting>
  <conditionalFormatting sqref="F77">
    <cfRule type="cellIs" dxfId="242" priority="11" stopIfTrue="1" operator="equal">
      <formula>0</formula>
    </cfRule>
  </conditionalFormatting>
  <conditionalFormatting sqref="F78">
    <cfRule type="cellIs" dxfId="241" priority="10" stopIfTrue="1" operator="equal">
      <formula>0</formula>
    </cfRule>
  </conditionalFormatting>
  <conditionalFormatting sqref="F79">
    <cfRule type="cellIs" dxfId="240" priority="9" stopIfTrue="1" operator="equal">
      <formula>0</formula>
    </cfRule>
  </conditionalFormatting>
  <conditionalFormatting sqref="F80">
    <cfRule type="cellIs" dxfId="239" priority="8" stopIfTrue="1" operator="equal">
      <formula>0</formula>
    </cfRule>
  </conditionalFormatting>
  <conditionalFormatting sqref="F81">
    <cfRule type="cellIs" dxfId="238" priority="7" stopIfTrue="1" operator="equal">
      <formula>0</formula>
    </cfRule>
  </conditionalFormatting>
  <conditionalFormatting sqref="F82">
    <cfRule type="cellIs" dxfId="237" priority="6" stopIfTrue="1" operator="equal">
      <formula>0</formula>
    </cfRule>
  </conditionalFormatting>
  <conditionalFormatting sqref="F83">
    <cfRule type="cellIs" dxfId="236" priority="5" stopIfTrue="1" operator="equal">
      <formula>0</formula>
    </cfRule>
  </conditionalFormatting>
  <conditionalFormatting sqref="F84">
    <cfRule type="cellIs" dxfId="235" priority="4" stopIfTrue="1" operator="equal">
      <formula>0</formula>
    </cfRule>
  </conditionalFormatting>
  <conditionalFormatting sqref="F85">
    <cfRule type="cellIs" dxfId="234" priority="3" stopIfTrue="1" operator="equal">
      <formula>0</formula>
    </cfRule>
  </conditionalFormatting>
  <conditionalFormatting sqref="F86">
    <cfRule type="cellIs" dxfId="233" priority="2" stopIfTrue="1" operator="equal">
      <formula>0</formula>
    </cfRule>
  </conditionalFormatting>
  <conditionalFormatting sqref="F87">
    <cfRule type="cellIs" dxfId="23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22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234"/>
  <sheetViews>
    <sheetView showGridLines="0" workbookViewId="0">
      <selection activeCell="A23" sqref="A23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9.85546875" style="91" customWidth="1"/>
  </cols>
  <sheetData>
    <row r="1" spans="1:7" ht="13.15" customHeight="1"/>
    <row r="2" spans="1:7" ht="13.9" customHeight="1">
      <c r="A2" s="134" t="s">
        <v>21</v>
      </c>
      <c r="B2" s="134"/>
      <c r="C2" s="134"/>
      <c r="D2" s="134"/>
      <c r="E2" s="25"/>
      <c r="F2" s="5" t="s">
        <v>18</v>
      </c>
    </row>
    <row r="3" spans="1:7" ht="13.9" customHeight="1" thickBot="1">
      <c r="A3" s="13"/>
      <c r="B3" s="13"/>
      <c r="C3" s="15"/>
      <c r="D3" s="14"/>
      <c r="E3" s="14"/>
      <c r="F3" s="14"/>
    </row>
    <row r="4" spans="1:7" ht="10.15" customHeight="1">
      <c r="A4" s="148" t="s">
        <v>4</v>
      </c>
      <c r="B4" s="151" t="s">
        <v>11</v>
      </c>
      <c r="C4" s="154" t="s">
        <v>25</v>
      </c>
      <c r="D4" s="156" t="s">
        <v>17</v>
      </c>
      <c r="E4" s="159" t="s">
        <v>12</v>
      </c>
      <c r="F4" s="146" t="s">
        <v>15</v>
      </c>
      <c r="G4" s="120" t="s">
        <v>495</v>
      </c>
    </row>
    <row r="5" spans="1:7" ht="5.45" customHeight="1">
      <c r="A5" s="149"/>
      <c r="B5" s="152"/>
      <c r="C5" s="155"/>
      <c r="D5" s="157"/>
      <c r="E5" s="160"/>
      <c r="F5" s="147"/>
      <c r="G5" s="121"/>
    </row>
    <row r="6" spans="1:7" ht="9.6" customHeight="1">
      <c r="A6" s="149"/>
      <c r="B6" s="152"/>
      <c r="C6" s="155"/>
      <c r="D6" s="157"/>
      <c r="E6" s="160"/>
      <c r="F6" s="147"/>
      <c r="G6" s="121"/>
    </row>
    <row r="7" spans="1:7" ht="6" customHeight="1">
      <c r="A7" s="149"/>
      <c r="B7" s="152"/>
      <c r="C7" s="155"/>
      <c r="D7" s="157"/>
      <c r="E7" s="160"/>
      <c r="F7" s="147"/>
      <c r="G7" s="121"/>
    </row>
    <row r="8" spans="1:7" ht="6.6" customHeight="1">
      <c r="A8" s="149"/>
      <c r="B8" s="152"/>
      <c r="C8" s="155"/>
      <c r="D8" s="157"/>
      <c r="E8" s="160"/>
      <c r="F8" s="147"/>
      <c r="G8" s="121"/>
    </row>
    <row r="9" spans="1:7" ht="10.9" customHeight="1">
      <c r="A9" s="149"/>
      <c r="B9" s="152"/>
      <c r="C9" s="155"/>
      <c r="D9" s="157"/>
      <c r="E9" s="160"/>
      <c r="F9" s="147"/>
      <c r="G9" s="122"/>
    </row>
    <row r="10" spans="1:7" ht="4.1500000000000004" hidden="1" customHeight="1">
      <c r="A10" s="149"/>
      <c r="B10" s="152"/>
      <c r="C10" s="68"/>
      <c r="D10" s="157"/>
      <c r="E10" s="27"/>
      <c r="F10" s="96"/>
      <c r="G10" s="93"/>
    </row>
    <row r="11" spans="1:7" ht="13.15" hidden="1" customHeight="1">
      <c r="A11" s="150"/>
      <c r="B11" s="153"/>
      <c r="C11" s="69"/>
      <c r="D11" s="158"/>
      <c r="E11" s="29"/>
      <c r="F11" s="97"/>
      <c r="G11" s="93"/>
    </row>
    <row r="12" spans="1:7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8" t="s">
        <v>13</v>
      </c>
      <c r="G12" s="90">
        <v>7</v>
      </c>
    </row>
    <row r="13" spans="1:7">
      <c r="A13" s="76" t="s">
        <v>173</v>
      </c>
      <c r="B13" s="77" t="s">
        <v>174</v>
      </c>
      <c r="C13" s="78" t="s">
        <v>175</v>
      </c>
      <c r="D13" s="79">
        <v>22055806</v>
      </c>
      <c r="E13" s="80">
        <v>4682650.38</v>
      </c>
      <c r="F13" s="80">
        <f>IF(OR(D13="-",E13=D13),"-",D13-IF(E13="-",0,E13))</f>
        <v>17373155.620000001</v>
      </c>
      <c r="G13" s="102">
        <f>E13/D13*100</f>
        <v>21.230919332533123</v>
      </c>
    </row>
    <row r="14" spans="1:7">
      <c r="A14" s="82" t="s">
        <v>40</v>
      </c>
      <c r="B14" s="55"/>
      <c r="C14" s="71"/>
      <c r="D14" s="74"/>
      <c r="E14" s="56"/>
      <c r="F14" s="98"/>
      <c r="G14" s="144">
        <v>21.230919332533123</v>
      </c>
    </row>
    <row r="15" spans="1:7">
      <c r="A15" s="76" t="s">
        <v>176</v>
      </c>
      <c r="B15" s="77" t="s">
        <v>174</v>
      </c>
      <c r="C15" s="78" t="s">
        <v>177</v>
      </c>
      <c r="D15" s="79">
        <v>6831077.25</v>
      </c>
      <c r="E15" s="80">
        <v>1934243.06</v>
      </c>
      <c r="F15" s="80">
        <f t="shared" ref="F15:F78" si="0">IF(OR(D15="-",E15=D15),"-",D15-IF(E15="-",0,E15))</f>
        <v>4896834.1899999995</v>
      </c>
      <c r="G15" s="145"/>
    </row>
    <row r="16" spans="1:7" ht="56.25">
      <c r="A16" s="39" t="s">
        <v>178</v>
      </c>
      <c r="B16" s="60" t="s">
        <v>174</v>
      </c>
      <c r="C16" s="70" t="s">
        <v>179</v>
      </c>
      <c r="D16" s="37">
        <v>4341487.53</v>
      </c>
      <c r="E16" s="54">
        <v>1330817.1000000001</v>
      </c>
      <c r="F16" s="54">
        <f t="shared" si="0"/>
        <v>3010670.43</v>
      </c>
      <c r="G16" s="92">
        <f>E16/D16*100</f>
        <v>30.653482033610725</v>
      </c>
    </row>
    <row r="17" spans="1:7" ht="22.5">
      <c r="A17" s="39" t="s">
        <v>180</v>
      </c>
      <c r="B17" s="60" t="s">
        <v>174</v>
      </c>
      <c r="C17" s="70" t="s">
        <v>181</v>
      </c>
      <c r="D17" s="37">
        <v>4341487.53</v>
      </c>
      <c r="E17" s="54">
        <v>1330817.1000000001</v>
      </c>
      <c r="F17" s="54">
        <f t="shared" si="0"/>
        <v>3010670.43</v>
      </c>
      <c r="G17" s="92">
        <f>E17/D17*100</f>
        <v>30.653482033610725</v>
      </c>
    </row>
    <row r="18" spans="1:7" ht="33.75">
      <c r="A18" s="39" t="s">
        <v>182</v>
      </c>
      <c r="B18" s="60" t="s">
        <v>174</v>
      </c>
      <c r="C18" s="70" t="s">
        <v>183</v>
      </c>
      <c r="D18" s="37">
        <v>3324198.1</v>
      </c>
      <c r="E18" s="54">
        <v>1032673.08</v>
      </c>
      <c r="F18" s="54">
        <f t="shared" si="0"/>
        <v>2291525.02</v>
      </c>
      <c r="G18" s="92">
        <f t="shared" ref="G18:G36" si="1">E18/D18*100</f>
        <v>31.065329108996242</v>
      </c>
    </row>
    <row r="19" spans="1:7" ht="33.75">
      <c r="A19" s="39" t="s">
        <v>184</v>
      </c>
      <c r="B19" s="60" t="s">
        <v>174</v>
      </c>
      <c r="C19" s="70" t="s">
        <v>185</v>
      </c>
      <c r="D19" s="37">
        <v>13381.6</v>
      </c>
      <c r="E19" s="54">
        <v>2046</v>
      </c>
      <c r="F19" s="54">
        <f t="shared" si="0"/>
        <v>11335.6</v>
      </c>
      <c r="G19" s="92">
        <f t="shared" si="1"/>
        <v>15.289651461708614</v>
      </c>
    </row>
    <row r="20" spans="1:7" ht="33.75">
      <c r="A20" s="39" t="s">
        <v>186</v>
      </c>
      <c r="B20" s="60" t="s">
        <v>174</v>
      </c>
      <c r="C20" s="70" t="s">
        <v>187</v>
      </c>
      <c r="D20" s="37">
        <v>1003907.83</v>
      </c>
      <c r="E20" s="54">
        <v>296098.02</v>
      </c>
      <c r="F20" s="54">
        <f t="shared" si="0"/>
        <v>707809.80999999994</v>
      </c>
      <c r="G20" s="92">
        <f t="shared" si="1"/>
        <v>29.494542342597331</v>
      </c>
    </row>
    <row r="21" spans="1:7" ht="22.5">
      <c r="A21" s="39" t="s">
        <v>188</v>
      </c>
      <c r="B21" s="60" t="s">
        <v>174</v>
      </c>
      <c r="C21" s="70" t="s">
        <v>189</v>
      </c>
      <c r="D21" s="37">
        <v>2248114.2999999998</v>
      </c>
      <c r="E21" s="54">
        <v>502157.13</v>
      </c>
      <c r="F21" s="54">
        <f t="shared" si="0"/>
        <v>1745957.17</v>
      </c>
      <c r="G21" s="92">
        <f t="shared" si="1"/>
        <v>22.336814903050083</v>
      </c>
    </row>
    <row r="22" spans="1:7" ht="22.5">
      <c r="A22" s="39" t="s">
        <v>190</v>
      </c>
      <c r="B22" s="60" t="s">
        <v>174</v>
      </c>
      <c r="C22" s="70" t="s">
        <v>191</v>
      </c>
      <c r="D22" s="37">
        <v>2248114.2999999998</v>
      </c>
      <c r="E22" s="54">
        <v>502157.13</v>
      </c>
      <c r="F22" s="54">
        <f t="shared" si="0"/>
        <v>1745957.17</v>
      </c>
      <c r="G22" s="92">
        <f t="shared" si="1"/>
        <v>22.336814903050083</v>
      </c>
    </row>
    <row r="23" spans="1:7" ht="22.5">
      <c r="A23" s="39" t="s">
        <v>192</v>
      </c>
      <c r="B23" s="60" t="s">
        <v>174</v>
      </c>
      <c r="C23" s="70" t="s">
        <v>193</v>
      </c>
      <c r="D23" s="37">
        <v>381180.27</v>
      </c>
      <c r="E23" s="54">
        <v>74122.28</v>
      </c>
      <c r="F23" s="54">
        <f t="shared" si="0"/>
        <v>307057.99</v>
      </c>
      <c r="G23" s="92">
        <f t="shared" si="1"/>
        <v>19.445466052059828</v>
      </c>
    </row>
    <row r="24" spans="1:7" ht="22.5">
      <c r="A24" s="39" t="s">
        <v>194</v>
      </c>
      <c r="B24" s="60" t="s">
        <v>174</v>
      </c>
      <c r="C24" s="70" t="s">
        <v>195</v>
      </c>
      <c r="D24" s="37">
        <v>1866934.03</v>
      </c>
      <c r="E24" s="54">
        <v>428034.85</v>
      </c>
      <c r="F24" s="54">
        <f t="shared" si="0"/>
        <v>1438899.1800000002</v>
      </c>
      <c r="G24" s="92">
        <f t="shared" si="1"/>
        <v>22.927154528325779</v>
      </c>
    </row>
    <row r="25" spans="1:7">
      <c r="A25" s="39" t="s">
        <v>196</v>
      </c>
      <c r="B25" s="60" t="s">
        <v>174</v>
      </c>
      <c r="C25" s="70" t="s">
        <v>197</v>
      </c>
      <c r="D25" s="37">
        <v>196828</v>
      </c>
      <c r="E25" s="54">
        <v>98414</v>
      </c>
      <c r="F25" s="54">
        <f t="shared" si="0"/>
        <v>98414</v>
      </c>
      <c r="G25" s="92">
        <f t="shared" si="1"/>
        <v>50</v>
      </c>
    </row>
    <row r="26" spans="1:7">
      <c r="A26" s="39" t="s">
        <v>146</v>
      </c>
      <c r="B26" s="60" t="s">
        <v>174</v>
      </c>
      <c r="C26" s="70" t="s">
        <v>198</v>
      </c>
      <c r="D26" s="37">
        <v>196828</v>
      </c>
      <c r="E26" s="54">
        <v>98414</v>
      </c>
      <c r="F26" s="54">
        <f t="shared" si="0"/>
        <v>98414</v>
      </c>
      <c r="G26" s="92">
        <f t="shared" si="1"/>
        <v>50</v>
      </c>
    </row>
    <row r="27" spans="1:7">
      <c r="A27" s="39" t="s">
        <v>199</v>
      </c>
      <c r="B27" s="60" t="s">
        <v>174</v>
      </c>
      <c r="C27" s="70" t="s">
        <v>200</v>
      </c>
      <c r="D27" s="37">
        <v>44647.42</v>
      </c>
      <c r="E27" s="54">
        <v>2854.83</v>
      </c>
      <c r="F27" s="54">
        <f t="shared" si="0"/>
        <v>41792.589999999997</v>
      </c>
      <c r="G27" s="92">
        <f t="shared" si="1"/>
        <v>6.3941656651157004</v>
      </c>
    </row>
    <row r="28" spans="1:7">
      <c r="A28" s="39" t="s">
        <v>201</v>
      </c>
      <c r="B28" s="60" t="s">
        <v>174</v>
      </c>
      <c r="C28" s="70" t="s">
        <v>202</v>
      </c>
      <c r="D28" s="37">
        <v>14647.42</v>
      </c>
      <c r="E28" s="54">
        <v>2854.83</v>
      </c>
      <c r="F28" s="54">
        <f t="shared" si="0"/>
        <v>11792.59</v>
      </c>
      <c r="G28" s="92">
        <f t="shared" si="1"/>
        <v>19.49032662407441</v>
      </c>
    </row>
    <row r="29" spans="1:7">
      <c r="A29" s="39" t="s">
        <v>203</v>
      </c>
      <c r="B29" s="60" t="s">
        <v>174</v>
      </c>
      <c r="C29" s="70" t="s">
        <v>204</v>
      </c>
      <c r="D29" s="37">
        <v>9372.82</v>
      </c>
      <c r="E29" s="54">
        <v>576.75</v>
      </c>
      <c r="F29" s="54">
        <f t="shared" si="0"/>
        <v>8796.07</v>
      </c>
      <c r="G29" s="92">
        <f t="shared" si="1"/>
        <v>6.1534308777934497</v>
      </c>
    </row>
    <row r="30" spans="1:7">
      <c r="A30" s="39" t="s">
        <v>205</v>
      </c>
      <c r="B30" s="60" t="s">
        <v>174</v>
      </c>
      <c r="C30" s="70" t="s">
        <v>206</v>
      </c>
      <c r="D30" s="37">
        <v>5274.6</v>
      </c>
      <c r="E30" s="54">
        <v>2278.08</v>
      </c>
      <c r="F30" s="54">
        <f t="shared" si="0"/>
        <v>2996.5200000000004</v>
      </c>
      <c r="G30" s="92">
        <f t="shared" si="1"/>
        <v>43.189625753611644</v>
      </c>
    </row>
    <row r="31" spans="1:7">
      <c r="A31" s="39" t="s">
        <v>207</v>
      </c>
      <c r="B31" s="60" t="s">
        <v>174</v>
      </c>
      <c r="C31" s="70" t="s">
        <v>208</v>
      </c>
      <c r="D31" s="37">
        <v>30000</v>
      </c>
      <c r="E31" s="54" t="s">
        <v>51</v>
      </c>
      <c r="F31" s="54">
        <f t="shared" si="0"/>
        <v>30000</v>
      </c>
      <c r="G31" s="92"/>
    </row>
    <row r="32" spans="1:7" ht="33.75">
      <c r="A32" s="76" t="s">
        <v>209</v>
      </c>
      <c r="B32" s="77" t="s">
        <v>174</v>
      </c>
      <c r="C32" s="78" t="s">
        <v>210</v>
      </c>
      <c r="D32" s="79">
        <v>1087690.8</v>
      </c>
      <c r="E32" s="80">
        <v>312213.59000000003</v>
      </c>
      <c r="F32" s="80">
        <f t="shared" si="0"/>
        <v>775477.21</v>
      </c>
      <c r="G32" s="102">
        <f>E32/D32*100</f>
        <v>28.704259519341342</v>
      </c>
    </row>
    <row r="33" spans="1:7" ht="56.25">
      <c r="A33" s="39" t="s">
        <v>178</v>
      </c>
      <c r="B33" s="60" t="s">
        <v>174</v>
      </c>
      <c r="C33" s="70" t="s">
        <v>211</v>
      </c>
      <c r="D33" s="37">
        <v>1087690.8</v>
      </c>
      <c r="E33" s="54">
        <v>312213.59000000003</v>
      </c>
      <c r="F33" s="54">
        <f t="shared" si="0"/>
        <v>775477.21</v>
      </c>
      <c r="G33" s="92">
        <f t="shared" si="1"/>
        <v>28.704259519341342</v>
      </c>
    </row>
    <row r="34" spans="1:7" ht="22.5">
      <c r="A34" s="39" t="s">
        <v>180</v>
      </c>
      <c r="B34" s="60" t="s">
        <v>174</v>
      </c>
      <c r="C34" s="70" t="s">
        <v>212</v>
      </c>
      <c r="D34" s="37">
        <v>1087690.8</v>
      </c>
      <c r="E34" s="54">
        <v>312213.59000000003</v>
      </c>
      <c r="F34" s="54">
        <f t="shared" si="0"/>
        <v>775477.21</v>
      </c>
      <c r="G34" s="92">
        <f t="shared" si="1"/>
        <v>28.704259519341342</v>
      </c>
    </row>
    <row r="35" spans="1:7" ht="33.75">
      <c r="A35" s="39" t="s">
        <v>182</v>
      </c>
      <c r="B35" s="60" t="s">
        <v>174</v>
      </c>
      <c r="C35" s="70" t="s">
        <v>213</v>
      </c>
      <c r="D35" s="37">
        <v>835400</v>
      </c>
      <c r="E35" s="54">
        <v>241535</v>
      </c>
      <c r="F35" s="54">
        <f t="shared" si="0"/>
        <v>593865</v>
      </c>
      <c r="G35" s="92">
        <f t="shared" si="1"/>
        <v>28.912497007421596</v>
      </c>
    </row>
    <row r="36" spans="1:7" ht="33.75">
      <c r="A36" s="39" t="s">
        <v>186</v>
      </c>
      <c r="B36" s="60" t="s">
        <v>174</v>
      </c>
      <c r="C36" s="70" t="s">
        <v>214</v>
      </c>
      <c r="D36" s="37">
        <v>252290.8</v>
      </c>
      <c r="E36" s="54">
        <v>70678.59</v>
      </c>
      <c r="F36" s="54">
        <f t="shared" si="0"/>
        <v>181612.21</v>
      </c>
      <c r="G36" s="92">
        <f t="shared" si="1"/>
        <v>28.014731413115339</v>
      </c>
    </row>
    <row r="37" spans="1:7" ht="45">
      <c r="A37" s="76" t="s">
        <v>215</v>
      </c>
      <c r="B37" s="77" t="s">
        <v>174</v>
      </c>
      <c r="C37" s="78" t="s">
        <v>216</v>
      </c>
      <c r="D37" s="79">
        <v>94488.02</v>
      </c>
      <c r="E37" s="80">
        <v>24743.1</v>
      </c>
      <c r="F37" s="80">
        <f t="shared" si="0"/>
        <v>69744.920000000013</v>
      </c>
      <c r="G37" s="102">
        <f>E37/D37*100</f>
        <v>26.186494330180693</v>
      </c>
    </row>
    <row r="38" spans="1:7" ht="56.25">
      <c r="A38" s="39" t="s">
        <v>178</v>
      </c>
      <c r="B38" s="60" t="s">
        <v>174</v>
      </c>
      <c r="C38" s="70" t="s">
        <v>217</v>
      </c>
      <c r="D38" s="37">
        <v>3884.4</v>
      </c>
      <c r="E38" s="54" t="s">
        <v>51</v>
      </c>
      <c r="F38" s="54">
        <f t="shared" si="0"/>
        <v>3884.4</v>
      </c>
      <c r="G38" s="93"/>
    </row>
    <row r="39" spans="1:7" ht="22.5">
      <c r="A39" s="39" t="s">
        <v>180</v>
      </c>
      <c r="B39" s="60" t="s">
        <v>174</v>
      </c>
      <c r="C39" s="70" t="s">
        <v>218</v>
      </c>
      <c r="D39" s="37">
        <v>3884.4</v>
      </c>
      <c r="E39" s="54" t="s">
        <v>51</v>
      </c>
      <c r="F39" s="54">
        <f t="shared" si="0"/>
        <v>3884.4</v>
      </c>
      <c r="G39" s="93"/>
    </row>
    <row r="40" spans="1:7" ht="33.75">
      <c r="A40" s="39" t="s">
        <v>184</v>
      </c>
      <c r="B40" s="60" t="s">
        <v>174</v>
      </c>
      <c r="C40" s="70" t="s">
        <v>219</v>
      </c>
      <c r="D40" s="37">
        <v>3884.4</v>
      </c>
      <c r="E40" s="54" t="s">
        <v>51</v>
      </c>
      <c r="F40" s="54">
        <f t="shared" si="0"/>
        <v>3884.4</v>
      </c>
      <c r="G40" s="93"/>
    </row>
    <row r="41" spans="1:7" ht="22.5">
      <c r="A41" s="39" t="s">
        <v>188</v>
      </c>
      <c r="B41" s="60" t="s">
        <v>174</v>
      </c>
      <c r="C41" s="70" t="s">
        <v>220</v>
      </c>
      <c r="D41" s="37">
        <v>62198.62</v>
      </c>
      <c r="E41" s="54">
        <v>11040.6</v>
      </c>
      <c r="F41" s="54">
        <f t="shared" si="0"/>
        <v>51158.020000000004</v>
      </c>
      <c r="G41" s="92">
        <f t="shared" ref="G41:G46" si="2">E41/D41*100</f>
        <v>17.750554594298073</v>
      </c>
    </row>
    <row r="42" spans="1:7" ht="22.5">
      <c r="A42" s="39" t="s">
        <v>190</v>
      </c>
      <c r="B42" s="60" t="s">
        <v>174</v>
      </c>
      <c r="C42" s="70" t="s">
        <v>221</v>
      </c>
      <c r="D42" s="37">
        <v>62198.62</v>
      </c>
      <c r="E42" s="54">
        <v>11040.6</v>
      </c>
      <c r="F42" s="54">
        <f t="shared" si="0"/>
        <v>51158.020000000004</v>
      </c>
      <c r="G42" s="92">
        <f t="shared" si="2"/>
        <v>17.750554594298073</v>
      </c>
    </row>
    <row r="43" spans="1:7" ht="22.5">
      <c r="A43" s="39" t="s">
        <v>192</v>
      </c>
      <c r="B43" s="60" t="s">
        <v>174</v>
      </c>
      <c r="C43" s="70" t="s">
        <v>222</v>
      </c>
      <c r="D43" s="37">
        <v>14577.29</v>
      </c>
      <c r="E43" s="54">
        <v>1500</v>
      </c>
      <c r="F43" s="54">
        <f t="shared" si="0"/>
        <v>13077.29</v>
      </c>
      <c r="G43" s="92">
        <f t="shared" si="2"/>
        <v>10.289978452785119</v>
      </c>
    </row>
    <row r="44" spans="1:7" ht="22.5">
      <c r="A44" s="39" t="s">
        <v>194</v>
      </c>
      <c r="B44" s="60" t="s">
        <v>174</v>
      </c>
      <c r="C44" s="70" t="s">
        <v>223</v>
      </c>
      <c r="D44" s="37">
        <v>47621.33</v>
      </c>
      <c r="E44" s="54">
        <v>9540.6</v>
      </c>
      <c r="F44" s="54">
        <f t="shared" si="0"/>
        <v>38080.730000000003</v>
      </c>
      <c r="G44" s="92">
        <f t="shared" si="2"/>
        <v>20.034299756012693</v>
      </c>
    </row>
    <row r="45" spans="1:7">
      <c r="A45" s="39" t="s">
        <v>196</v>
      </c>
      <c r="B45" s="60" t="s">
        <v>174</v>
      </c>
      <c r="C45" s="70" t="s">
        <v>224</v>
      </c>
      <c r="D45" s="37">
        <v>27405</v>
      </c>
      <c r="E45" s="54">
        <v>13702.5</v>
      </c>
      <c r="F45" s="54">
        <f t="shared" si="0"/>
        <v>13702.5</v>
      </c>
      <c r="G45" s="92">
        <f t="shared" si="2"/>
        <v>50</v>
      </c>
    </row>
    <row r="46" spans="1:7">
      <c r="A46" s="39" t="s">
        <v>146</v>
      </c>
      <c r="B46" s="60" t="s">
        <v>174</v>
      </c>
      <c r="C46" s="70" t="s">
        <v>225</v>
      </c>
      <c r="D46" s="37">
        <v>27405</v>
      </c>
      <c r="E46" s="54">
        <v>13702.5</v>
      </c>
      <c r="F46" s="54">
        <f t="shared" si="0"/>
        <v>13702.5</v>
      </c>
      <c r="G46" s="92">
        <f t="shared" si="2"/>
        <v>50</v>
      </c>
    </row>
    <row r="47" spans="1:7">
      <c r="A47" s="39" t="s">
        <v>199</v>
      </c>
      <c r="B47" s="60" t="s">
        <v>174</v>
      </c>
      <c r="C47" s="70" t="s">
        <v>226</v>
      </c>
      <c r="D47" s="37">
        <v>1000</v>
      </c>
      <c r="E47" s="54" t="s">
        <v>51</v>
      </c>
      <c r="F47" s="54">
        <f t="shared" si="0"/>
        <v>1000</v>
      </c>
      <c r="G47" s="93"/>
    </row>
    <row r="48" spans="1:7">
      <c r="A48" s="39" t="s">
        <v>201</v>
      </c>
      <c r="B48" s="60" t="s">
        <v>174</v>
      </c>
      <c r="C48" s="70" t="s">
        <v>227</v>
      </c>
      <c r="D48" s="37">
        <v>1000</v>
      </c>
      <c r="E48" s="54" t="s">
        <v>51</v>
      </c>
      <c r="F48" s="54">
        <f t="shared" si="0"/>
        <v>1000</v>
      </c>
      <c r="G48" s="93"/>
    </row>
    <row r="49" spans="1:7">
      <c r="A49" s="39" t="s">
        <v>205</v>
      </c>
      <c r="B49" s="60" t="s">
        <v>174</v>
      </c>
      <c r="C49" s="70" t="s">
        <v>228</v>
      </c>
      <c r="D49" s="37">
        <v>1000</v>
      </c>
      <c r="E49" s="54" t="s">
        <v>51</v>
      </c>
      <c r="F49" s="54">
        <f t="shared" si="0"/>
        <v>1000</v>
      </c>
      <c r="G49" s="93"/>
    </row>
    <row r="50" spans="1:7" ht="45">
      <c r="A50" s="76" t="s">
        <v>229</v>
      </c>
      <c r="B50" s="77" t="s">
        <v>174</v>
      </c>
      <c r="C50" s="78" t="s">
        <v>230</v>
      </c>
      <c r="D50" s="79">
        <v>4505154.1900000004</v>
      </c>
      <c r="E50" s="80">
        <v>1397406.24</v>
      </c>
      <c r="F50" s="80">
        <f t="shared" si="0"/>
        <v>3107747.95</v>
      </c>
      <c r="G50" s="102">
        <f>E50/D50*100</f>
        <v>31.017944804237651</v>
      </c>
    </row>
    <row r="51" spans="1:7" ht="56.25">
      <c r="A51" s="39" t="s">
        <v>178</v>
      </c>
      <c r="B51" s="60" t="s">
        <v>174</v>
      </c>
      <c r="C51" s="70" t="s">
        <v>231</v>
      </c>
      <c r="D51" s="37">
        <v>3249912.33</v>
      </c>
      <c r="E51" s="54">
        <v>1018603.51</v>
      </c>
      <c r="F51" s="54">
        <f t="shared" si="0"/>
        <v>2231308.8200000003</v>
      </c>
      <c r="G51" s="92">
        <f t="shared" ref="G51:G65" si="3">E51/D51*100</f>
        <v>31.342491937313277</v>
      </c>
    </row>
    <row r="52" spans="1:7" ht="22.5">
      <c r="A52" s="39" t="s">
        <v>180</v>
      </c>
      <c r="B52" s="60" t="s">
        <v>174</v>
      </c>
      <c r="C52" s="70" t="s">
        <v>232</v>
      </c>
      <c r="D52" s="37">
        <v>3249912.33</v>
      </c>
      <c r="E52" s="54">
        <v>1018603.51</v>
      </c>
      <c r="F52" s="54">
        <f t="shared" si="0"/>
        <v>2231308.8200000003</v>
      </c>
      <c r="G52" s="92">
        <f t="shared" si="3"/>
        <v>31.342491937313277</v>
      </c>
    </row>
    <row r="53" spans="1:7" ht="33.75">
      <c r="A53" s="39" t="s">
        <v>182</v>
      </c>
      <c r="B53" s="60" t="s">
        <v>174</v>
      </c>
      <c r="C53" s="70" t="s">
        <v>233</v>
      </c>
      <c r="D53" s="37">
        <v>2488798.1</v>
      </c>
      <c r="E53" s="54">
        <v>791138.08</v>
      </c>
      <c r="F53" s="54">
        <f t="shared" si="0"/>
        <v>1697660.02</v>
      </c>
      <c r="G53" s="92">
        <f t="shared" si="3"/>
        <v>31.787957408035627</v>
      </c>
    </row>
    <row r="54" spans="1:7" ht="33.75">
      <c r="A54" s="39" t="s">
        <v>184</v>
      </c>
      <c r="B54" s="60" t="s">
        <v>174</v>
      </c>
      <c r="C54" s="70" t="s">
        <v>234</v>
      </c>
      <c r="D54" s="37">
        <v>9497.2000000000007</v>
      </c>
      <c r="E54" s="54">
        <v>2046</v>
      </c>
      <c r="F54" s="54">
        <f t="shared" si="0"/>
        <v>7451.2000000000007</v>
      </c>
      <c r="G54" s="92">
        <f t="shared" si="3"/>
        <v>21.543191677547068</v>
      </c>
    </row>
    <row r="55" spans="1:7" ht="33.75">
      <c r="A55" s="39" t="s">
        <v>186</v>
      </c>
      <c r="B55" s="60" t="s">
        <v>174</v>
      </c>
      <c r="C55" s="70" t="s">
        <v>235</v>
      </c>
      <c r="D55" s="37">
        <v>751617.03</v>
      </c>
      <c r="E55" s="54">
        <v>225419.43</v>
      </c>
      <c r="F55" s="54">
        <f t="shared" si="0"/>
        <v>526197.60000000009</v>
      </c>
      <c r="G55" s="92">
        <f t="shared" si="3"/>
        <v>29.991261640253146</v>
      </c>
    </row>
    <row r="56" spans="1:7" ht="22.5">
      <c r="A56" s="39" t="s">
        <v>188</v>
      </c>
      <c r="B56" s="60" t="s">
        <v>174</v>
      </c>
      <c r="C56" s="70" t="s">
        <v>236</v>
      </c>
      <c r="D56" s="37">
        <v>1134759.44</v>
      </c>
      <c r="E56" s="54">
        <v>318519.98</v>
      </c>
      <c r="F56" s="54">
        <f t="shared" si="0"/>
        <v>816239.46</v>
      </c>
      <c r="G56" s="92">
        <f t="shared" si="3"/>
        <v>28.069383586709794</v>
      </c>
    </row>
    <row r="57" spans="1:7" ht="22.5">
      <c r="A57" s="39" t="s">
        <v>190</v>
      </c>
      <c r="B57" s="60" t="s">
        <v>174</v>
      </c>
      <c r="C57" s="70" t="s">
        <v>237</v>
      </c>
      <c r="D57" s="37">
        <v>1134759.44</v>
      </c>
      <c r="E57" s="54">
        <v>318519.98</v>
      </c>
      <c r="F57" s="54">
        <f t="shared" si="0"/>
        <v>816239.46</v>
      </c>
      <c r="G57" s="92">
        <f t="shared" si="3"/>
        <v>28.069383586709794</v>
      </c>
    </row>
    <row r="58" spans="1:7" ht="22.5">
      <c r="A58" s="39" t="s">
        <v>192</v>
      </c>
      <c r="B58" s="60" t="s">
        <v>174</v>
      </c>
      <c r="C58" s="70" t="s">
        <v>238</v>
      </c>
      <c r="D58" s="37">
        <v>366602.98</v>
      </c>
      <c r="E58" s="54">
        <v>72622.28</v>
      </c>
      <c r="F58" s="54">
        <f t="shared" si="0"/>
        <v>293980.69999999995</v>
      </c>
      <c r="G58" s="92">
        <f t="shared" si="3"/>
        <v>19.809517096669538</v>
      </c>
    </row>
    <row r="59" spans="1:7" ht="22.5">
      <c r="A59" s="39" t="s">
        <v>194</v>
      </c>
      <c r="B59" s="60" t="s">
        <v>174</v>
      </c>
      <c r="C59" s="70" t="s">
        <v>239</v>
      </c>
      <c r="D59" s="37">
        <v>768156.46</v>
      </c>
      <c r="E59" s="54">
        <v>245897.7</v>
      </c>
      <c r="F59" s="54">
        <f t="shared" si="0"/>
        <v>522258.75999999995</v>
      </c>
      <c r="G59" s="92">
        <f t="shared" si="3"/>
        <v>32.011408196710342</v>
      </c>
    </row>
    <row r="60" spans="1:7">
      <c r="A60" s="39" t="s">
        <v>196</v>
      </c>
      <c r="B60" s="60" t="s">
        <v>174</v>
      </c>
      <c r="C60" s="70" t="s">
        <v>240</v>
      </c>
      <c r="D60" s="37">
        <v>115835</v>
      </c>
      <c r="E60" s="54">
        <v>57917.5</v>
      </c>
      <c r="F60" s="54">
        <f t="shared" si="0"/>
        <v>57917.5</v>
      </c>
      <c r="G60" s="92">
        <f t="shared" si="3"/>
        <v>50</v>
      </c>
    </row>
    <row r="61" spans="1:7">
      <c r="A61" s="39" t="s">
        <v>146</v>
      </c>
      <c r="B61" s="60" t="s">
        <v>174</v>
      </c>
      <c r="C61" s="70" t="s">
        <v>241</v>
      </c>
      <c r="D61" s="37">
        <v>115835</v>
      </c>
      <c r="E61" s="54">
        <v>57917.5</v>
      </c>
      <c r="F61" s="54">
        <f t="shared" si="0"/>
        <v>57917.5</v>
      </c>
      <c r="G61" s="92">
        <f t="shared" si="3"/>
        <v>50</v>
      </c>
    </row>
    <row r="62" spans="1:7">
      <c r="A62" s="39" t="s">
        <v>199</v>
      </c>
      <c r="B62" s="60" t="s">
        <v>174</v>
      </c>
      <c r="C62" s="70" t="s">
        <v>242</v>
      </c>
      <c r="D62" s="37">
        <v>4647.42</v>
      </c>
      <c r="E62" s="54">
        <v>2365.25</v>
      </c>
      <c r="F62" s="54">
        <f t="shared" si="0"/>
        <v>2282.17</v>
      </c>
      <c r="G62" s="92">
        <f t="shared" si="3"/>
        <v>50.893829264409071</v>
      </c>
    </row>
    <row r="63" spans="1:7">
      <c r="A63" s="39" t="s">
        <v>201</v>
      </c>
      <c r="B63" s="60" t="s">
        <v>174</v>
      </c>
      <c r="C63" s="70" t="s">
        <v>243</v>
      </c>
      <c r="D63" s="37">
        <v>4647.42</v>
      </c>
      <c r="E63" s="54">
        <v>2365.25</v>
      </c>
      <c r="F63" s="54">
        <f t="shared" si="0"/>
        <v>2282.17</v>
      </c>
      <c r="G63" s="92">
        <f t="shared" si="3"/>
        <v>50.893829264409071</v>
      </c>
    </row>
    <row r="64" spans="1:7">
      <c r="A64" s="39" t="s">
        <v>203</v>
      </c>
      <c r="B64" s="60" t="s">
        <v>174</v>
      </c>
      <c r="C64" s="70" t="s">
        <v>244</v>
      </c>
      <c r="D64" s="37">
        <v>372.82</v>
      </c>
      <c r="E64" s="54">
        <v>87.17</v>
      </c>
      <c r="F64" s="54">
        <f t="shared" si="0"/>
        <v>285.64999999999998</v>
      </c>
      <c r="G64" s="92">
        <f t="shared" si="3"/>
        <v>23.381256370366398</v>
      </c>
    </row>
    <row r="65" spans="1:7">
      <c r="A65" s="39" t="s">
        <v>205</v>
      </c>
      <c r="B65" s="60" t="s">
        <v>174</v>
      </c>
      <c r="C65" s="70" t="s">
        <v>245</v>
      </c>
      <c r="D65" s="37">
        <v>4274.6000000000004</v>
      </c>
      <c r="E65" s="54">
        <v>2278.08</v>
      </c>
      <c r="F65" s="54">
        <f t="shared" si="0"/>
        <v>1996.5200000000004</v>
      </c>
      <c r="G65" s="92">
        <f t="shared" si="3"/>
        <v>53.293407570298967</v>
      </c>
    </row>
    <row r="66" spans="1:7" ht="33.75">
      <c r="A66" s="76" t="s">
        <v>246</v>
      </c>
      <c r="B66" s="77" t="s">
        <v>174</v>
      </c>
      <c r="C66" s="78" t="s">
        <v>247</v>
      </c>
      <c r="D66" s="79">
        <v>22641</v>
      </c>
      <c r="E66" s="80">
        <v>11320.5</v>
      </c>
      <c r="F66" s="80">
        <f t="shared" si="0"/>
        <v>11320.5</v>
      </c>
      <c r="G66" s="102">
        <f>E66/D66*100</f>
        <v>50</v>
      </c>
    </row>
    <row r="67" spans="1:7">
      <c r="A67" s="39" t="s">
        <v>196</v>
      </c>
      <c r="B67" s="60" t="s">
        <v>174</v>
      </c>
      <c r="C67" s="70" t="s">
        <v>248</v>
      </c>
      <c r="D67" s="37">
        <v>22641</v>
      </c>
      <c r="E67" s="54">
        <v>11320.5</v>
      </c>
      <c r="F67" s="54">
        <f t="shared" si="0"/>
        <v>11320.5</v>
      </c>
      <c r="G67" s="92">
        <f t="shared" ref="G67:G68" si="4">E67/D67*100</f>
        <v>50</v>
      </c>
    </row>
    <row r="68" spans="1:7">
      <c r="A68" s="39" t="s">
        <v>146</v>
      </c>
      <c r="B68" s="60" t="s">
        <v>174</v>
      </c>
      <c r="C68" s="70" t="s">
        <v>249</v>
      </c>
      <c r="D68" s="37">
        <v>22641</v>
      </c>
      <c r="E68" s="54">
        <v>11320.5</v>
      </c>
      <c r="F68" s="54">
        <f t="shared" si="0"/>
        <v>11320.5</v>
      </c>
      <c r="G68" s="92">
        <f t="shared" si="4"/>
        <v>50</v>
      </c>
    </row>
    <row r="69" spans="1:7">
      <c r="A69" s="76" t="s">
        <v>250</v>
      </c>
      <c r="B69" s="77" t="s">
        <v>174</v>
      </c>
      <c r="C69" s="78" t="s">
        <v>251</v>
      </c>
      <c r="D69" s="79">
        <v>30000</v>
      </c>
      <c r="E69" s="80" t="s">
        <v>51</v>
      </c>
      <c r="F69" s="80">
        <f t="shared" si="0"/>
        <v>30000</v>
      </c>
      <c r="G69" s="93"/>
    </row>
    <row r="70" spans="1:7">
      <c r="A70" s="39" t="s">
        <v>199</v>
      </c>
      <c r="B70" s="60" t="s">
        <v>174</v>
      </c>
      <c r="C70" s="70" t="s">
        <v>252</v>
      </c>
      <c r="D70" s="37">
        <v>30000</v>
      </c>
      <c r="E70" s="54" t="s">
        <v>51</v>
      </c>
      <c r="F70" s="54">
        <f t="shared" si="0"/>
        <v>30000</v>
      </c>
      <c r="G70" s="93"/>
    </row>
    <row r="71" spans="1:7">
      <c r="A71" s="39" t="s">
        <v>207</v>
      </c>
      <c r="B71" s="60" t="s">
        <v>174</v>
      </c>
      <c r="C71" s="70" t="s">
        <v>253</v>
      </c>
      <c r="D71" s="37">
        <v>30000</v>
      </c>
      <c r="E71" s="54" t="s">
        <v>51</v>
      </c>
      <c r="F71" s="54">
        <f t="shared" si="0"/>
        <v>30000</v>
      </c>
      <c r="G71" s="93"/>
    </row>
    <row r="72" spans="1:7">
      <c r="A72" s="76" t="s">
        <v>254</v>
      </c>
      <c r="B72" s="77" t="s">
        <v>174</v>
      </c>
      <c r="C72" s="78" t="s">
        <v>255</v>
      </c>
      <c r="D72" s="79">
        <v>1091103.24</v>
      </c>
      <c r="E72" s="80">
        <v>188559.63</v>
      </c>
      <c r="F72" s="80">
        <f t="shared" si="0"/>
        <v>902543.61</v>
      </c>
      <c r="G72" s="102">
        <f>E72/D72*100</f>
        <v>17.281557151273788</v>
      </c>
    </row>
    <row r="73" spans="1:7" ht="22.5">
      <c r="A73" s="39" t="s">
        <v>188</v>
      </c>
      <c r="B73" s="60" t="s">
        <v>174</v>
      </c>
      <c r="C73" s="70" t="s">
        <v>256</v>
      </c>
      <c r="D73" s="37">
        <v>1051156.24</v>
      </c>
      <c r="E73" s="54">
        <v>172596.55</v>
      </c>
      <c r="F73" s="54">
        <f t="shared" si="0"/>
        <v>878559.69</v>
      </c>
      <c r="G73" s="92">
        <f t="shared" ref="G73:G80" si="5">E73/D73*100</f>
        <v>16.419685621616058</v>
      </c>
    </row>
    <row r="74" spans="1:7" ht="22.5">
      <c r="A74" s="39" t="s">
        <v>190</v>
      </c>
      <c r="B74" s="60" t="s">
        <v>174</v>
      </c>
      <c r="C74" s="70" t="s">
        <v>257</v>
      </c>
      <c r="D74" s="37">
        <v>1051156.24</v>
      </c>
      <c r="E74" s="54">
        <v>172596.55</v>
      </c>
      <c r="F74" s="54">
        <f t="shared" si="0"/>
        <v>878559.69</v>
      </c>
      <c r="G74" s="92">
        <f t="shared" si="5"/>
        <v>16.419685621616058</v>
      </c>
    </row>
    <row r="75" spans="1:7" ht="22.5">
      <c r="A75" s="39" t="s">
        <v>194</v>
      </c>
      <c r="B75" s="60" t="s">
        <v>174</v>
      </c>
      <c r="C75" s="70" t="s">
        <v>258</v>
      </c>
      <c r="D75" s="37">
        <v>1051156.24</v>
      </c>
      <c r="E75" s="54">
        <v>172596.55</v>
      </c>
      <c r="F75" s="54">
        <f t="shared" si="0"/>
        <v>878559.69</v>
      </c>
      <c r="G75" s="92">
        <f t="shared" si="5"/>
        <v>16.419685621616058</v>
      </c>
    </row>
    <row r="76" spans="1:7">
      <c r="A76" s="39" t="s">
        <v>196</v>
      </c>
      <c r="B76" s="60" t="s">
        <v>174</v>
      </c>
      <c r="C76" s="70" t="s">
        <v>259</v>
      </c>
      <c r="D76" s="37">
        <v>30947</v>
      </c>
      <c r="E76" s="54">
        <v>15473.5</v>
      </c>
      <c r="F76" s="54">
        <f t="shared" si="0"/>
        <v>15473.5</v>
      </c>
      <c r="G76" s="92">
        <f t="shared" si="5"/>
        <v>50</v>
      </c>
    </row>
    <row r="77" spans="1:7">
      <c r="A77" s="39" t="s">
        <v>146</v>
      </c>
      <c r="B77" s="60" t="s">
        <v>174</v>
      </c>
      <c r="C77" s="70" t="s">
        <v>260</v>
      </c>
      <c r="D77" s="37">
        <v>30947</v>
      </c>
      <c r="E77" s="54">
        <v>15473.5</v>
      </c>
      <c r="F77" s="54">
        <f t="shared" si="0"/>
        <v>15473.5</v>
      </c>
      <c r="G77" s="92">
        <f t="shared" si="5"/>
        <v>50</v>
      </c>
    </row>
    <row r="78" spans="1:7">
      <c r="A78" s="39" t="s">
        <v>199</v>
      </c>
      <c r="B78" s="60" t="s">
        <v>174</v>
      </c>
      <c r="C78" s="70" t="s">
        <v>261</v>
      </c>
      <c r="D78" s="37">
        <v>9000</v>
      </c>
      <c r="E78" s="54">
        <v>489.58</v>
      </c>
      <c r="F78" s="54">
        <f t="shared" si="0"/>
        <v>8510.42</v>
      </c>
      <c r="G78" s="92">
        <f t="shared" si="5"/>
        <v>5.4397777777777776</v>
      </c>
    </row>
    <row r="79" spans="1:7">
      <c r="A79" s="39" t="s">
        <v>201</v>
      </c>
      <c r="B79" s="60" t="s">
        <v>174</v>
      </c>
      <c r="C79" s="70" t="s">
        <v>262</v>
      </c>
      <c r="D79" s="37">
        <v>9000</v>
      </c>
      <c r="E79" s="54">
        <v>489.58</v>
      </c>
      <c r="F79" s="54">
        <f t="shared" ref="F79:F142" si="6">IF(OR(D79="-",E79=D79),"-",D79-IF(E79="-",0,E79))</f>
        <v>8510.42</v>
      </c>
      <c r="G79" s="92">
        <f t="shared" si="5"/>
        <v>5.4397777777777776</v>
      </c>
    </row>
    <row r="80" spans="1:7">
      <c r="A80" s="39" t="s">
        <v>203</v>
      </c>
      <c r="B80" s="60" t="s">
        <v>174</v>
      </c>
      <c r="C80" s="70" t="s">
        <v>263</v>
      </c>
      <c r="D80" s="37">
        <v>9000</v>
      </c>
      <c r="E80" s="54">
        <v>489.58</v>
      </c>
      <c r="F80" s="54">
        <f t="shared" si="6"/>
        <v>8510.42</v>
      </c>
      <c r="G80" s="92">
        <f t="shared" si="5"/>
        <v>5.4397777777777776</v>
      </c>
    </row>
    <row r="81" spans="1:7">
      <c r="A81" s="76" t="s">
        <v>264</v>
      </c>
      <c r="B81" s="77" t="s">
        <v>174</v>
      </c>
      <c r="C81" s="78" t="s">
        <v>265</v>
      </c>
      <c r="D81" s="79">
        <v>96630</v>
      </c>
      <c r="E81" s="80">
        <v>34495.39</v>
      </c>
      <c r="F81" s="80">
        <f t="shared" si="6"/>
        <v>62134.61</v>
      </c>
      <c r="G81" s="102">
        <f>E81/D81*100</f>
        <v>35.698426989547762</v>
      </c>
    </row>
    <row r="82" spans="1:7" ht="56.25">
      <c r="A82" s="39" t="s">
        <v>178</v>
      </c>
      <c r="B82" s="60" t="s">
        <v>174</v>
      </c>
      <c r="C82" s="70" t="s">
        <v>266</v>
      </c>
      <c r="D82" s="37">
        <v>90915.98</v>
      </c>
      <c r="E82" s="54">
        <v>32548.39</v>
      </c>
      <c r="F82" s="54">
        <f t="shared" si="6"/>
        <v>58367.59</v>
      </c>
      <c r="G82" s="92">
        <f t="shared" ref="G82:G88" si="7">E82/D82*100</f>
        <v>35.800516036894727</v>
      </c>
    </row>
    <row r="83" spans="1:7" ht="22.5">
      <c r="A83" s="39" t="s">
        <v>180</v>
      </c>
      <c r="B83" s="60" t="s">
        <v>174</v>
      </c>
      <c r="C83" s="70" t="s">
        <v>267</v>
      </c>
      <c r="D83" s="37">
        <v>90915.98</v>
      </c>
      <c r="E83" s="54">
        <v>32548.39</v>
      </c>
      <c r="F83" s="54">
        <f t="shared" si="6"/>
        <v>58367.59</v>
      </c>
      <c r="G83" s="92">
        <f t="shared" si="7"/>
        <v>35.800516036894727</v>
      </c>
    </row>
    <row r="84" spans="1:7" ht="33.75">
      <c r="A84" s="39" t="s">
        <v>182</v>
      </c>
      <c r="B84" s="60" t="s">
        <v>174</v>
      </c>
      <c r="C84" s="70" t="s">
        <v>268</v>
      </c>
      <c r="D84" s="37">
        <v>69827.94</v>
      </c>
      <c r="E84" s="54">
        <v>22951.16</v>
      </c>
      <c r="F84" s="54">
        <f t="shared" si="6"/>
        <v>46876.78</v>
      </c>
      <c r="G84" s="92">
        <f t="shared" si="7"/>
        <v>32.868161369216963</v>
      </c>
    </row>
    <row r="85" spans="1:7" ht="33.75">
      <c r="A85" s="39" t="s">
        <v>186</v>
      </c>
      <c r="B85" s="60" t="s">
        <v>174</v>
      </c>
      <c r="C85" s="70" t="s">
        <v>269</v>
      </c>
      <c r="D85" s="37">
        <v>21088.04</v>
      </c>
      <c r="E85" s="54">
        <v>9597.23</v>
      </c>
      <c r="F85" s="54">
        <f t="shared" si="6"/>
        <v>11490.810000000001</v>
      </c>
      <c r="G85" s="92">
        <f t="shared" si="7"/>
        <v>45.510298728568415</v>
      </c>
    </row>
    <row r="86" spans="1:7" ht="22.5">
      <c r="A86" s="39" t="s">
        <v>188</v>
      </c>
      <c r="B86" s="60" t="s">
        <v>174</v>
      </c>
      <c r="C86" s="70" t="s">
        <v>270</v>
      </c>
      <c r="D86" s="37">
        <v>5714.02</v>
      </c>
      <c r="E86" s="54">
        <v>1947</v>
      </c>
      <c r="F86" s="54">
        <f t="shared" si="6"/>
        <v>3767.0200000000004</v>
      </c>
      <c r="G86" s="92">
        <f t="shared" si="7"/>
        <v>34.07408444492669</v>
      </c>
    </row>
    <row r="87" spans="1:7" ht="22.5">
      <c r="A87" s="39" t="s">
        <v>190</v>
      </c>
      <c r="B87" s="60" t="s">
        <v>174</v>
      </c>
      <c r="C87" s="70" t="s">
        <v>271</v>
      </c>
      <c r="D87" s="37">
        <v>5714.02</v>
      </c>
      <c r="E87" s="54">
        <v>1947</v>
      </c>
      <c r="F87" s="54">
        <f t="shared" si="6"/>
        <v>3767.0200000000004</v>
      </c>
      <c r="G87" s="92">
        <f t="shared" si="7"/>
        <v>34.07408444492669</v>
      </c>
    </row>
    <row r="88" spans="1:7" ht="22.5">
      <c r="A88" s="39" t="s">
        <v>192</v>
      </c>
      <c r="B88" s="60" t="s">
        <v>174</v>
      </c>
      <c r="C88" s="70" t="s">
        <v>272</v>
      </c>
      <c r="D88" s="37">
        <v>5714.02</v>
      </c>
      <c r="E88" s="54">
        <v>1947</v>
      </c>
      <c r="F88" s="54">
        <f t="shared" si="6"/>
        <v>3767.0200000000004</v>
      </c>
      <c r="G88" s="92">
        <f t="shared" si="7"/>
        <v>34.07408444492669</v>
      </c>
    </row>
    <row r="89" spans="1:7">
      <c r="A89" s="76" t="s">
        <v>273</v>
      </c>
      <c r="B89" s="77" t="s">
        <v>174</v>
      </c>
      <c r="C89" s="78" t="s">
        <v>274</v>
      </c>
      <c r="D89" s="79">
        <v>96630</v>
      </c>
      <c r="E89" s="80">
        <v>34495.39</v>
      </c>
      <c r="F89" s="80">
        <f t="shared" si="6"/>
        <v>62134.61</v>
      </c>
      <c r="G89" s="102">
        <f>E89/D89*100</f>
        <v>35.698426989547762</v>
      </c>
    </row>
    <row r="90" spans="1:7" ht="56.25">
      <c r="A90" s="39" t="s">
        <v>178</v>
      </c>
      <c r="B90" s="60" t="s">
        <v>174</v>
      </c>
      <c r="C90" s="70" t="s">
        <v>275</v>
      </c>
      <c r="D90" s="37">
        <v>90915.98</v>
      </c>
      <c r="E90" s="54">
        <v>32548.39</v>
      </c>
      <c r="F90" s="54">
        <f t="shared" si="6"/>
        <v>58367.59</v>
      </c>
      <c r="G90" s="92">
        <f t="shared" ref="G90:G96" si="8">E90/D90*100</f>
        <v>35.800516036894727</v>
      </c>
    </row>
    <row r="91" spans="1:7" ht="22.5">
      <c r="A91" s="39" t="s">
        <v>180</v>
      </c>
      <c r="B91" s="60" t="s">
        <v>174</v>
      </c>
      <c r="C91" s="70" t="s">
        <v>276</v>
      </c>
      <c r="D91" s="37">
        <v>90915.98</v>
      </c>
      <c r="E91" s="54">
        <v>32548.39</v>
      </c>
      <c r="F91" s="54">
        <f t="shared" si="6"/>
        <v>58367.59</v>
      </c>
      <c r="G91" s="92">
        <f t="shared" si="8"/>
        <v>35.800516036894727</v>
      </c>
    </row>
    <row r="92" spans="1:7" ht="33.75">
      <c r="A92" s="39" t="s">
        <v>182</v>
      </c>
      <c r="B92" s="60" t="s">
        <v>174</v>
      </c>
      <c r="C92" s="70" t="s">
        <v>277</v>
      </c>
      <c r="D92" s="37">
        <v>69827.94</v>
      </c>
      <c r="E92" s="54">
        <v>22951.16</v>
      </c>
      <c r="F92" s="54">
        <f t="shared" si="6"/>
        <v>46876.78</v>
      </c>
      <c r="G92" s="92">
        <f t="shared" si="8"/>
        <v>32.868161369216963</v>
      </c>
    </row>
    <row r="93" spans="1:7" ht="33.75">
      <c r="A93" s="39" t="s">
        <v>186</v>
      </c>
      <c r="B93" s="60" t="s">
        <v>174</v>
      </c>
      <c r="C93" s="70" t="s">
        <v>278</v>
      </c>
      <c r="D93" s="37">
        <v>21088.04</v>
      </c>
      <c r="E93" s="54">
        <v>9597.23</v>
      </c>
      <c r="F93" s="54">
        <f t="shared" si="6"/>
        <v>11490.810000000001</v>
      </c>
      <c r="G93" s="92">
        <f t="shared" si="8"/>
        <v>45.510298728568415</v>
      </c>
    </row>
    <row r="94" spans="1:7" ht="22.5">
      <c r="A94" s="39" t="s">
        <v>188</v>
      </c>
      <c r="B94" s="60" t="s">
        <v>174</v>
      </c>
      <c r="C94" s="70" t="s">
        <v>279</v>
      </c>
      <c r="D94" s="37">
        <v>5714.02</v>
      </c>
      <c r="E94" s="54">
        <v>1947</v>
      </c>
      <c r="F94" s="54">
        <f t="shared" si="6"/>
        <v>3767.0200000000004</v>
      </c>
      <c r="G94" s="92">
        <f t="shared" si="8"/>
        <v>34.07408444492669</v>
      </c>
    </row>
    <row r="95" spans="1:7" ht="22.5">
      <c r="A95" s="39" t="s">
        <v>190</v>
      </c>
      <c r="B95" s="60" t="s">
        <v>174</v>
      </c>
      <c r="C95" s="70" t="s">
        <v>280</v>
      </c>
      <c r="D95" s="37">
        <v>5714.02</v>
      </c>
      <c r="E95" s="54">
        <v>1947</v>
      </c>
      <c r="F95" s="54">
        <f t="shared" si="6"/>
        <v>3767.0200000000004</v>
      </c>
      <c r="G95" s="92">
        <f t="shared" si="8"/>
        <v>34.07408444492669</v>
      </c>
    </row>
    <row r="96" spans="1:7" ht="22.5">
      <c r="A96" s="39" t="s">
        <v>192</v>
      </c>
      <c r="B96" s="60" t="s">
        <v>174</v>
      </c>
      <c r="C96" s="70" t="s">
        <v>281</v>
      </c>
      <c r="D96" s="37">
        <v>5714.02</v>
      </c>
      <c r="E96" s="54">
        <v>1947</v>
      </c>
      <c r="F96" s="54">
        <f t="shared" si="6"/>
        <v>3767.0200000000004</v>
      </c>
      <c r="G96" s="92">
        <f t="shared" si="8"/>
        <v>34.07408444492669</v>
      </c>
    </row>
    <row r="97" spans="1:7" ht="22.5">
      <c r="A97" s="76" t="s">
        <v>282</v>
      </c>
      <c r="B97" s="77" t="s">
        <v>174</v>
      </c>
      <c r="C97" s="78" t="s">
        <v>283</v>
      </c>
      <c r="D97" s="79">
        <v>373137.57</v>
      </c>
      <c r="E97" s="80">
        <v>56538.42</v>
      </c>
      <c r="F97" s="80">
        <f t="shared" si="6"/>
        <v>316599.15000000002</v>
      </c>
      <c r="G97" s="102">
        <f>E97/D97*100</f>
        <v>15.152164924052006</v>
      </c>
    </row>
    <row r="98" spans="1:7" ht="22.5">
      <c r="A98" s="39" t="s">
        <v>188</v>
      </c>
      <c r="B98" s="60" t="s">
        <v>174</v>
      </c>
      <c r="C98" s="70" t="s">
        <v>284</v>
      </c>
      <c r="D98" s="37">
        <v>360863.57</v>
      </c>
      <c r="E98" s="54">
        <v>52447.1</v>
      </c>
      <c r="F98" s="54">
        <f t="shared" si="6"/>
        <v>308416.47000000003</v>
      </c>
      <c r="G98" s="92">
        <f t="shared" ref="G98:G103" si="9">E98/D98*100</f>
        <v>14.53377518822418</v>
      </c>
    </row>
    <row r="99" spans="1:7" ht="22.5">
      <c r="A99" s="39" t="s">
        <v>190</v>
      </c>
      <c r="B99" s="60" t="s">
        <v>174</v>
      </c>
      <c r="C99" s="70" t="s">
        <v>285</v>
      </c>
      <c r="D99" s="37">
        <v>360863.57</v>
      </c>
      <c r="E99" s="54">
        <v>52447.1</v>
      </c>
      <c r="F99" s="54">
        <f t="shared" si="6"/>
        <v>308416.47000000003</v>
      </c>
      <c r="G99" s="92">
        <f t="shared" si="9"/>
        <v>14.53377518822418</v>
      </c>
    </row>
    <row r="100" spans="1:7" ht="22.5">
      <c r="A100" s="39" t="s">
        <v>192</v>
      </c>
      <c r="B100" s="60" t="s">
        <v>174</v>
      </c>
      <c r="C100" s="70" t="s">
        <v>286</v>
      </c>
      <c r="D100" s="37">
        <v>9000</v>
      </c>
      <c r="E100" s="54">
        <v>2000</v>
      </c>
      <c r="F100" s="54">
        <f t="shared" si="6"/>
        <v>7000</v>
      </c>
      <c r="G100" s="92">
        <f t="shared" si="9"/>
        <v>22.222222222222221</v>
      </c>
    </row>
    <row r="101" spans="1:7" ht="22.5">
      <c r="A101" s="39" t="s">
        <v>194</v>
      </c>
      <c r="B101" s="60" t="s">
        <v>174</v>
      </c>
      <c r="C101" s="70" t="s">
        <v>287</v>
      </c>
      <c r="D101" s="37">
        <v>351863.57</v>
      </c>
      <c r="E101" s="54">
        <v>50447.1</v>
      </c>
      <c r="F101" s="54">
        <f t="shared" si="6"/>
        <v>301416.47000000003</v>
      </c>
      <c r="G101" s="92">
        <f t="shared" si="9"/>
        <v>14.3371193556639</v>
      </c>
    </row>
    <row r="102" spans="1:7">
      <c r="A102" s="39" t="s">
        <v>196</v>
      </c>
      <c r="B102" s="60" t="s">
        <v>174</v>
      </c>
      <c r="C102" s="70" t="s">
        <v>288</v>
      </c>
      <c r="D102" s="37">
        <v>12274</v>
      </c>
      <c r="E102" s="54">
        <v>4091.32</v>
      </c>
      <c r="F102" s="54">
        <f t="shared" si="6"/>
        <v>8182.68</v>
      </c>
      <c r="G102" s="92">
        <f t="shared" si="9"/>
        <v>33.333224702623433</v>
      </c>
    </row>
    <row r="103" spans="1:7">
      <c r="A103" s="39" t="s">
        <v>146</v>
      </c>
      <c r="B103" s="60" t="s">
        <v>174</v>
      </c>
      <c r="C103" s="70" t="s">
        <v>289</v>
      </c>
      <c r="D103" s="37">
        <v>12274</v>
      </c>
      <c r="E103" s="54">
        <v>4091.32</v>
      </c>
      <c r="F103" s="54">
        <f t="shared" si="6"/>
        <v>8182.68</v>
      </c>
      <c r="G103" s="92">
        <f t="shared" si="9"/>
        <v>33.333224702623433</v>
      </c>
    </row>
    <row r="104" spans="1:7" ht="33.75">
      <c r="A104" s="76" t="s">
        <v>290</v>
      </c>
      <c r="B104" s="77" t="s">
        <v>174</v>
      </c>
      <c r="C104" s="78" t="s">
        <v>291</v>
      </c>
      <c r="D104" s="79">
        <v>32274</v>
      </c>
      <c r="E104" s="80">
        <v>4091.32</v>
      </c>
      <c r="F104" s="80">
        <f t="shared" si="6"/>
        <v>28182.68</v>
      </c>
      <c r="G104" s="102">
        <f>E104/D104*100</f>
        <v>12.6768296461548</v>
      </c>
    </row>
    <row r="105" spans="1:7" ht="22.5">
      <c r="A105" s="39" t="s">
        <v>188</v>
      </c>
      <c r="B105" s="60" t="s">
        <v>174</v>
      </c>
      <c r="C105" s="70" t="s">
        <v>292</v>
      </c>
      <c r="D105" s="37">
        <v>20000</v>
      </c>
      <c r="E105" s="54" t="s">
        <v>51</v>
      </c>
      <c r="F105" s="54">
        <f t="shared" si="6"/>
        <v>20000</v>
      </c>
      <c r="G105" s="93"/>
    </row>
    <row r="106" spans="1:7" ht="22.5">
      <c r="A106" s="39" t="s">
        <v>190</v>
      </c>
      <c r="B106" s="60" t="s">
        <v>174</v>
      </c>
      <c r="C106" s="70" t="s">
        <v>293</v>
      </c>
      <c r="D106" s="37">
        <v>20000</v>
      </c>
      <c r="E106" s="54" t="s">
        <v>51</v>
      </c>
      <c r="F106" s="54">
        <f t="shared" si="6"/>
        <v>20000</v>
      </c>
      <c r="G106" s="93"/>
    </row>
    <row r="107" spans="1:7" ht="22.5">
      <c r="A107" s="39" t="s">
        <v>192</v>
      </c>
      <c r="B107" s="60" t="s">
        <v>174</v>
      </c>
      <c r="C107" s="70" t="s">
        <v>294</v>
      </c>
      <c r="D107" s="37">
        <v>1000</v>
      </c>
      <c r="E107" s="54" t="s">
        <v>51</v>
      </c>
      <c r="F107" s="54">
        <f t="shared" si="6"/>
        <v>1000</v>
      </c>
      <c r="G107" s="93"/>
    </row>
    <row r="108" spans="1:7" ht="22.5">
      <c r="A108" s="39" t="s">
        <v>194</v>
      </c>
      <c r="B108" s="60" t="s">
        <v>174</v>
      </c>
      <c r="C108" s="70" t="s">
        <v>295</v>
      </c>
      <c r="D108" s="37">
        <v>19000</v>
      </c>
      <c r="E108" s="54" t="s">
        <v>51</v>
      </c>
      <c r="F108" s="54">
        <f t="shared" si="6"/>
        <v>19000</v>
      </c>
      <c r="G108" s="93"/>
    </row>
    <row r="109" spans="1:7">
      <c r="A109" s="39" t="s">
        <v>196</v>
      </c>
      <c r="B109" s="60" t="s">
        <v>174</v>
      </c>
      <c r="C109" s="70" t="s">
        <v>296</v>
      </c>
      <c r="D109" s="37">
        <v>12274</v>
      </c>
      <c r="E109" s="54">
        <v>4091.32</v>
      </c>
      <c r="F109" s="54">
        <f t="shared" si="6"/>
        <v>8182.68</v>
      </c>
      <c r="G109" s="92">
        <f t="shared" ref="G109:G110" si="10">E109/D109*100</f>
        <v>33.333224702623433</v>
      </c>
    </row>
    <row r="110" spans="1:7">
      <c r="A110" s="39" t="s">
        <v>146</v>
      </c>
      <c r="B110" s="60" t="s">
        <v>174</v>
      </c>
      <c r="C110" s="70" t="s">
        <v>297</v>
      </c>
      <c r="D110" s="37">
        <v>12274</v>
      </c>
      <c r="E110" s="54">
        <v>4091.32</v>
      </c>
      <c r="F110" s="54">
        <f t="shared" si="6"/>
        <v>8182.68</v>
      </c>
      <c r="G110" s="92">
        <f t="shared" si="10"/>
        <v>33.333224702623433</v>
      </c>
    </row>
    <row r="111" spans="1:7">
      <c r="A111" s="76" t="s">
        <v>298</v>
      </c>
      <c r="B111" s="77" t="s">
        <v>174</v>
      </c>
      <c r="C111" s="78" t="s">
        <v>299</v>
      </c>
      <c r="D111" s="79">
        <v>332863.57</v>
      </c>
      <c r="E111" s="80">
        <v>50447.1</v>
      </c>
      <c r="F111" s="80">
        <f t="shared" si="6"/>
        <v>282416.47000000003</v>
      </c>
      <c r="G111" s="102">
        <f>E111/D111*100</f>
        <v>15.155488478357665</v>
      </c>
    </row>
    <row r="112" spans="1:7" ht="22.5">
      <c r="A112" s="39" t="s">
        <v>188</v>
      </c>
      <c r="B112" s="60" t="s">
        <v>174</v>
      </c>
      <c r="C112" s="70" t="s">
        <v>300</v>
      </c>
      <c r="D112" s="37">
        <v>332863.57</v>
      </c>
      <c r="E112" s="54">
        <v>50447.1</v>
      </c>
      <c r="F112" s="54">
        <f t="shared" si="6"/>
        <v>282416.47000000003</v>
      </c>
      <c r="G112" s="92">
        <f t="shared" ref="G112:G114" si="11">E112/D112*100</f>
        <v>15.155488478357665</v>
      </c>
    </row>
    <row r="113" spans="1:7" ht="22.5">
      <c r="A113" s="39" t="s">
        <v>190</v>
      </c>
      <c r="B113" s="60" t="s">
        <v>174</v>
      </c>
      <c r="C113" s="70" t="s">
        <v>301</v>
      </c>
      <c r="D113" s="37">
        <v>332863.57</v>
      </c>
      <c r="E113" s="54">
        <v>50447.1</v>
      </c>
      <c r="F113" s="54">
        <f t="shared" si="6"/>
        <v>282416.47000000003</v>
      </c>
      <c r="G113" s="92">
        <f t="shared" si="11"/>
        <v>15.155488478357665</v>
      </c>
    </row>
    <row r="114" spans="1:7" ht="22.5">
      <c r="A114" s="39" t="s">
        <v>194</v>
      </c>
      <c r="B114" s="60" t="s">
        <v>174</v>
      </c>
      <c r="C114" s="70" t="s">
        <v>302</v>
      </c>
      <c r="D114" s="37">
        <v>332863.57</v>
      </c>
      <c r="E114" s="54">
        <v>50447.1</v>
      </c>
      <c r="F114" s="54">
        <f t="shared" si="6"/>
        <v>282416.47000000003</v>
      </c>
      <c r="G114" s="92">
        <f t="shared" si="11"/>
        <v>15.155488478357665</v>
      </c>
    </row>
    <row r="115" spans="1:7" ht="22.5">
      <c r="A115" s="76" t="s">
        <v>303</v>
      </c>
      <c r="B115" s="77" t="s">
        <v>174</v>
      </c>
      <c r="C115" s="78" t="s">
        <v>304</v>
      </c>
      <c r="D115" s="79">
        <v>8000</v>
      </c>
      <c r="E115" s="80">
        <v>2000</v>
      </c>
      <c r="F115" s="80">
        <f t="shared" si="6"/>
        <v>6000</v>
      </c>
      <c r="G115" s="102">
        <f>E115/D115*100</f>
        <v>25</v>
      </c>
    </row>
    <row r="116" spans="1:7" ht="22.5">
      <c r="A116" s="39" t="s">
        <v>188</v>
      </c>
      <c r="B116" s="60" t="s">
        <v>174</v>
      </c>
      <c r="C116" s="70" t="s">
        <v>305</v>
      </c>
      <c r="D116" s="37">
        <v>8000</v>
      </c>
      <c r="E116" s="54">
        <v>2000</v>
      </c>
      <c r="F116" s="54">
        <f t="shared" si="6"/>
        <v>6000</v>
      </c>
      <c r="G116" s="92">
        <f t="shared" ref="G116:G118" si="12">E116/D116*100</f>
        <v>25</v>
      </c>
    </row>
    <row r="117" spans="1:7" ht="22.5">
      <c r="A117" s="39" t="s">
        <v>190</v>
      </c>
      <c r="B117" s="60" t="s">
        <v>174</v>
      </c>
      <c r="C117" s="70" t="s">
        <v>306</v>
      </c>
      <c r="D117" s="37">
        <v>8000</v>
      </c>
      <c r="E117" s="54">
        <v>2000</v>
      </c>
      <c r="F117" s="54">
        <f t="shared" si="6"/>
        <v>6000</v>
      </c>
      <c r="G117" s="92">
        <f t="shared" si="12"/>
        <v>25</v>
      </c>
    </row>
    <row r="118" spans="1:7" ht="22.5">
      <c r="A118" s="39" t="s">
        <v>192</v>
      </c>
      <c r="B118" s="60" t="s">
        <v>174</v>
      </c>
      <c r="C118" s="70" t="s">
        <v>307</v>
      </c>
      <c r="D118" s="37">
        <v>8000</v>
      </c>
      <c r="E118" s="54">
        <v>2000</v>
      </c>
      <c r="F118" s="54">
        <f t="shared" si="6"/>
        <v>6000</v>
      </c>
      <c r="G118" s="92">
        <f t="shared" si="12"/>
        <v>25</v>
      </c>
    </row>
    <row r="119" spans="1:7">
      <c r="A119" s="76" t="s">
        <v>308</v>
      </c>
      <c r="B119" s="77" t="s">
        <v>174</v>
      </c>
      <c r="C119" s="78" t="s">
        <v>309</v>
      </c>
      <c r="D119" s="79">
        <v>5062701.43</v>
      </c>
      <c r="E119" s="80">
        <v>372714.95</v>
      </c>
      <c r="F119" s="80">
        <f t="shared" si="6"/>
        <v>4689986.4799999995</v>
      </c>
      <c r="G119" s="102">
        <f>E119/D119*100</f>
        <v>7.3619776941892461</v>
      </c>
    </row>
    <row r="120" spans="1:7" ht="22.5">
      <c r="A120" s="39" t="s">
        <v>188</v>
      </c>
      <c r="B120" s="60" t="s">
        <v>174</v>
      </c>
      <c r="C120" s="70" t="s">
        <v>310</v>
      </c>
      <c r="D120" s="37">
        <v>5057701.43</v>
      </c>
      <c r="E120" s="54">
        <v>372714.95</v>
      </c>
      <c r="F120" s="54">
        <f t="shared" si="6"/>
        <v>4684986.4799999995</v>
      </c>
      <c r="G120" s="92">
        <f t="shared" ref="G120:G122" si="13">E120/D120*100</f>
        <v>7.3692556818246198</v>
      </c>
    </row>
    <row r="121" spans="1:7" ht="22.5">
      <c r="A121" s="39" t="s">
        <v>190</v>
      </c>
      <c r="B121" s="60" t="s">
        <v>174</v>
      </c>
      <c r="C121" s="70" t="s">
        <v>311</v>
      </c>
      <c r="D121" s="37">
        <v>5057701.43</v>
      </c>
      <c r="E121" s="54">
        <v>372714.95</v>
      </c>
      <c r="F121" s="54">
        <f t="shared" si="6"/>
        <v>4684986.4799999995</v>
      </c>
      <c r="G121" s="92">
        <f t="shared" si="13"/>
        <v>7.3692556818246198</v>
      </c>
    </row>
    <row r="122" spans="1:7" ht="22.5">
      <c r="A122" s="39" t="s">
        <v>194</v>
      </c>
      <c r="B122" s="60" t="s">
        <v>174</v>
      </c>
      <c r="C122" s="70" t="s">
        <v>312</v>
      </c>
      <c r="D122" s="37">
        <v>5057701.43</v>
      </c>
      <c r="E122" s="54">
        <v>372714.95</v>
      </c>
      <c r="F122" s="54">
        <f t="shared" si="6"/>
        <v>4684986.4799999995</v>
      </c>
      <c r="G122" s="92">
        <f t="shared" si="13"/>
        <v>7.3692556818246198</v>
      </c>
    </row>
    <row r="123" spans="1:7">
      <c r="A123" s="39" t="s">
        <v>199</v>
      </c>
      <c r="B123" s="60" t="s">
        <v>174</v>
      </c>
      <c r="C123" s="70" t="s">
        <v>313</v>
      </c>
      <c r="D123" s="37">
        <v>5000</v>
      </c>
      <c r="E123" s="54" t="s">
        <v>51</v>
      </c>
      <c r="F123" s="54">
        <f t="shared" si="6"/>
        <v>5000</v>
      </c>
      <c r="G123" s="93"/>
    </row>
    <row r="124" spans="1:7" ht="45">
      <c r="A124" s="39" t="s">
        <v>314</v>
      </c>
      <c r="B124" s="60" t="s">
        <v>174</v>
      </c>
      <c r="C124" s="70" t="s">
        <v>315</v>
      </c>
      <c r="D124" s="37">
        <v>5000</v>
      </c>
      <c r="E124" s="54" t="s">
        <v>51</v>
      </c>
      <c r="F124" s="54">
        <f t="shared" si="6"/>
        <v>5000</v>
      </c>
      <c r="G124" s="93"/>
    </row>
    <row r="125" spans="1:7">
      <c r="A125" s="76" t="s">
        <v>316</v>
      </c>
      <c r="B125" s="77" t="s">
        <v>174</v>
      </c>
      <c r="C125" s="78" t="s">
        <v>317</v>
      </c>
      <c r="D125" s="79">
        <v>4518682.8</v>
      </c>
      <c r="E125" s="80">
        <v>372714.95</v>
      </c>
      <c r="F125" s="80">
        <f t="shared" si="6"/>
        <v>4145967.8499999996</v>
      </c>
      <c r="G125" s="102">
        <f>E125/D125*100</f>
        <v>8.2483096622759184</v>
      </c>
    </row>
    <row r="126" spans="1:7" ht="22.5">
      <c r="A126" s="39" t="s">
        <v>188</v>
      </c>
      <c r="B126" s="60" t="s">
        <v>174</v>
      </c>
      <c r="C126" s="70" t="s">
        <v>318</v>
      </c>
      <c r="D126" s="37">
        <v>4518682.8</v>
      </c>
      <c r="E126" s="54">
        <v>372714.95</v>
      </c>
      <c r="F126" s="54">
        <f t="shared" si="6"/>
        <v>4145967.8499999996</v>
      </c>
      <c r="G126" s="92">
        <f t="shared" ref="G126:G128" si="14">E126/D126*100</f>
        <v>8.2483096622759184</v>
      </c>
    </row>
    <row r="127" spans="1:7" ht="22.5">
      <c r="A127" s="39" t="s">
        <v>190</v>
      </c>
      <c r="B127" s="60" t="s">
        <v>174</v>
      </c>
      <c r="C127" s="70" t="s">
        <v>319</v>
      </c>
      <c r="D127" s="37">
        <v>4518682.8</v>
      </c>
      <c r="E127" s="54">
        <v>372714.95</v>
      </c>
      <c r="F127" s="54">
        <f t="shared" si="6"/>
        <v>4145967.8499999996</v>
      </c>
      <c r="G127" s="92">
        <f t="shared" si="14"/>
        <v>8.2483096622759184</v>
      </c>
    </row>
    <row r="128" spans="1:7" ht="22.5">
      <c r="A128" s="39" t="s">
        <v>194</v>
      </c>
      <c r="B128" s="60" t="s">
        <v>174</v>
      </c>
      <c r="C128" s="70" t="s">
        <v>320</v>
      </c>
      <c r="D128" s="37">
        <v>4518682.8</v>
      </c>
      <c r="E128" s="54">
        <v>372714.95</v>
      </c>
      <c r="F128" s="54">
        <f t="shared" si="6"/>
        <v>4145967.8499999996</v>
      </c>
      <c r="G128" s="92">
        <f t="shared" si="14"/>
        <v>8.2483096622759184</v>
      </c>
    </row>
    <row r="129" spans="1:7">
      <c r="A129" s="76" t="s">
        <v>321</v>
      </c>
      <c r="B129" s="77" t="s">
        <v>174</v>
      </c>
      <c r="C129" s="78" t="s">
        <v>322</v>
      </c>
      <c r="D129" s="79">
        <v>544018.63</v>
      </c>
      <c r="E129" s="80" t="s">
        <v>51</v>
      </c>
      <c r="F129" s="80">
        <f t="shared" si="6"/>
        <v>544018.63</v>
      </c>
      <c r="G129" s="93"/>
    </row>
    <row r="130" spans="1:7" ht="22.5">
      <c r="A130" s="39" t="s">
        <v>188</v>
      </c>
      <c r="B130" s="60" t="s">
        <v>174</v>
      </c>
      <c r="C130" s="70" t="s">
        <v>323</v>
      </c>
      <c r="D130" s="37">
        <v>539018.63</v>
      </c>
      <c r="E130" s="54" t="s">
        <v>51</v>
      </c>
      <c r="F130" s="54">
        <f t="shared" si="6"/>
        <v>539018.63</v>
      </c>
      <c r="G130" s="93"/>
    </row>
    <row r="131" spans="1:7" ht="22.5">
      <c r="A131" s="39" t="s">
        <v>190</v>
      </c>
      <c r="B131" s="60" t="s">
        <v>174</v>
      </c>
      <c r="C131" s="70" t="s">
        <v>324</v>
      </c>
      <c r="D131" s="37">
        <v>539018.63</v>
      </c>
      <c r="E131" s="54" t="s">
        <v>51</v>
      </c>
      <c r="F131" s="54">
        <f t="shared" si="6"/>
        <v>539018.63</v>
      </c>
      <c r="G131" s="93"/>
    </row>
    <row r="132" spans="1:7" ht="22.5">
      <c r="A132" s="39" t="s">
        <v>194</v>
      </c>
      <c r="B132" s="60" t="s">
        <v>174</v>
      </c>
      <c r="C132" s="70" t="s">
        <v>325</v>
      </c>
      <c r="D132" s="37">
        <v>539018.63</v>
      </c>
      <c r="E132" s="54" t="s">
        <v>51</v>
      </c>
      <c r="F132" s="54">
        <f t="shared" si="6"/>
        <v>539018.63</v>
      </c>
      <c r="G132" s="93"/>
    </row>
    <row r="133" spans="1:7">
      <c r="A133" s="39" t="s">
        <v>199</v>
      </c>
      <c r="B133" s="60" t="s">
        <v>174</v>
      </c>
      <c r="C133" s="70" t="s">
        <v>326</v>
      </c>
      <c r="D133" s="37">
        <v>5000</v>
      </c>
      <c r="E133" s="54" t="s">
        <v>51</v>
      </c>
      <c r="F133" s="54">
        <f t="shared" si="6"/>
        <v>5000</v>
      </c>
      <c r="G133" s="93"/>
    </row>
    <row r="134" spans="1:7" ht="45">
      <c r="A134" s="39" t="s">
        <v>314</v>
      </c>
      <c r="B134" s="60" t="s">
        <v>174</v>
      </c>
      <c r="C134" s="70" t="s">
        <v>327</v>
      </c>
      <c r="D134" s="37">
        <v>5000</v>
      </c>
      <c r="E134" s="54" t="s">
        <v>51</v>
      </c>
      <c r="F134" s="54">
        <f t="shared" si="6"/>
        <v>5000</v>
      </c>
      <c r="G134" s="93"/>
    </row>
    <row r="135" spans="1:7">
      <c r="A135" s="76" t="s">
        <v>328</v>
      </c>
      <c r="B135" s="77" t="s">
        <v>174</v>
      </c>
      <c r="C135" s="78" t="s">
        <v>329</v>
      </c>
      <c r="D135" s="79">
        <v>6253834.1600000001</v>
      </c>
      <c r="E135" s="80">
        <v>1407225.21</v>
      </c>
      <c r="F135" s="80">
        <f t="shared" si="6"/>
        <v>4846608.95</v>
      </c>
      <c r="G135" s="102">
        <f>E135/D135*100</f>
        <v>22.501799280203489</v>
      </c>
    </row>
    <row r="136" spans="1:7" ht="22.5">
      <c r="A136" s="39" t="s">
        <v>188</v>
      </c>
      <c r="B136" s="60" t="s">
        <v>174</v>
      </c>
      <c r="C136" s="70" t="s">
        <v>330</v>
      </c>
      <c r="D136" s="37">
        <v>5277730.41</v>
      </c>
      <c r="E136" s="54">
        <v>1017434.46</v>
      </c>
      <c r="F136" s="54">
        <f t="shared" si="6"/>
        <v>4260295.95</v>
      </c>
      <c r="G136" s="92">
        <f t="shared" ref="G136:G139" si="15">E136/D136*100</f>
        <v>19.277878575840329</v>
      </c>
    </row>
    <row r="137" spans="1:7" ht="22.5">
      <c r="A137" s="39" t="s">
        <v>190</v>
      </c>
      <c r="B137" s="60" t="s">
        <v>174</v>
      </c>
      <c r="C137" s="70" t="s">
        <v>331</v>
      </c>
      <c r="D137" s="37">
        <v>5277730.41</v>
      </c>
      <c r="E137" s="54">
        <v>1017434.46</v>
      </c>
      <c r="F137" s="54">
        <f t="shared" si="6"/>
        <v>4260295.95</v>
      </c>
      <c r="G137" s="92">
        <f t="shared" si="15"/>
        <v>19.277878575840329</v>
      </c>
    </row>
    <row r="138" spans="1:7" ht="22.5">
      <c r="A138" s="39" t="s">
        <v>332</v>
      </c>
      <c r="B138" s="60" t="s">
        <v>174</v>
      </c>
      <c r="C138" s="70" t="s">
        <v>333</v>
      </c>
      <c r="D138" s="37">
        <v>1278131.8999999999</v>
      </c>
      <c r="E138" s="54">
        <v>54616.88</v>
      </c>
      <c r="F138" s="54">
        <f t="shared" si="6"/>
        <v>1223515.02</v>
      </c>
      <c r="G138" s="92">
        <f t="shared" si="15"/>
        <v>4.2731802562787147</v>
      </c>
    </row>
    <row r="139" spans="1:7" ht="22.5">
      <c r="A139" s="39" t="s">
        <v>194</v>
      </c>
      <c r="B139" s="60" t="s">
        <v>174</v>
      </c>
      <c r="C139" s="70" t="s">
        <v>334</v>
      </c>
      <c r="D139" s="37">
        <v>3999598.51</v>
      </c>
      <c r="E139" s="54">
        <v>962817.58</v>
      </c>
      <c r="F139" s="54">
        <f t="shared" si="6"/>
        <v>3036780.9299999997</v>
      </c>
      <c r="G139" s="92">
        <f t="shared" si="15"/>
        <v>24.072855752714041</v>
      </c>
    </row>
    <row r="140" spans="1:7" ht="22.5">
      <c r="A140" s="39" t="s">
        <v>335</v>
      </c>
      <c r="B140" s="60" t="s">
        <v>174</v>
      </c>
      <c r="C140" s="70" t="s">
        <v>336</v>
      </c>
      <c r="D140" s="37">
        <v>60300</v>
      </c>
      <c r="E140" s="54" t="s">
        <v>51</v>
      </c>
      <c r="F140" s="54">
        <f t="shared" si="6"/>
        <v>60300</v>
      </c>
      <c r="G140" s="93"/>
    </row>
    <row r="141" spans="1:7" ht="22.5">
      <c r="A141" s="39" t="s">
        <v>337</v>
      </c>
      <c r="B141" s="60" t="s">
        <v>174</v>
      </c>
      <c r="C141" s="70" t="s">
        <v>338</v>
      </c>
      <c r="D141" s="37">
        <v>60300</v>
      </c>
      <c r="E141" s="54" t="s">
        <v>51</v>
      </c>
      <c r="F141" s="54">
        <f t="shared" si="6"/>
        <v>60300</v>
      </c>
      <c r="G141" s="93"/>
    </row>
    <row r="142" spans="1:7">
      <c r="A142" s="39" t="s">
        <v>199</v>
      </c>
      <c r="B142" s="60" t="s">
        <v>174</v>
      </c>
      <c r="C142" s="70" t="s">
        <v>339</v>
      </c>
      <c r="D142" s="37">
        <v>915803.75</v>
      </c>
      <c r="E142" s="54">
        <v>389790.75</v>
      </c>
      <c r="F142" s="54">
        <f t="shared" si="6"/>
        <v>526013</v>
      </c>
      <c r="G142" s="92">
        <f t="shared" ref="G142:G143" si="16">E142/D142*100</f>
        <v>42.562694245355516</v>
      </c>
    </row>
    <row r="143" spans="1:7" ht="45">
      <c r="A143" s="39" t="s">
        <v>314</v>
      </c>
      <c r="B143" s="60" t="s">
        <v>174</v>
      </c>
      <c r="C143" s="70" t="s">
        <v>340</v>
      </c>
      <c r="D143" s="37">
        <v>915803.75</v>
      </c>
      <c r="E143" s="54">
        <v>389790.75</v>
      </c>
      <c r="F143" s="54">
        <f t="shared" ref="F143:F206" si="17">IF(OR(D143="-",E143=D143),"-",D143-IF(E143="-",0,E143))</f>
        <v>526013</v>
      </c>
      <c r="G143" s="92">
        <f t="shared" si="16"/>
        <v>42.562694245355516</v>
      </c>
    </row>
    <row r="144" spans="1:7">
      <c r="A144" s="76" t="s">
        <v>341</v>
      </c>
      <c r="B144" s="77" t="s">
        <v>174</v>
      </c>
      <c r="C144" s="78" t="s">
        <v>342</v>
      </c>
      <c r="D144" s="79">
        <v>1197576.44</v>
      </c>
      <c r="E144" s="80">
        <v>62111.42</v>
      </c>
      <c r="F144" s="80">
        <f t="shared" si="17"/>
        <v>1135465.02</v>
      </c>
      <c r="G144" s="102">
        <f>E144/D144*100</f>
        <v>5.1864263461963231</v>
      </c>
    </row>
    <row r="145" spans="1:7" ht="22.5">
      <c r="A145" s="39" t="s">
        <v>188</v>
      </c>
      <c r="B145" s="60" t="s">
        <v>174</v>
      </c>
      <c r="C145" s="70" t="s">
        <v>343</v>
      </c>
      <c r="D145" s="37">
        <v>1137276.44</v>
      </c>
      <c r="E145" s="54">
        <v>62111.42</v>
      </c>
      <c r="F145" s="54">
        <f t="shared" si="17"/>
        <v>1075165.02</v>
      </c>
      <c r="G145" s="92">
        <f t="shared" ref="G145:G148" si="18">E145/D145*100</f>
        <v>5.4614179820695137</v>
      </c>
    </row>
    <row r="146" spans="1:7" ht="22.5">
      <c r="A146" s="39" t="s">
        <v>190</v>
      </c>
      <c r="B146" s="60" t="s">
        <v>174</v>
      </c>
      <c r="C146" s="70" t="s">
        <v>344</v>
      </c>
      <c r="D146" s="37">
        <v>1137276.44</v>
      </c>
      <c r="E146" s="54">
        <v>62111.42</v>
      </c>
      <c r="F146" s="54">
        <f t="shared" si="17"/>
        <v>1075165.02</v>
      </c>
      <c r="G146" s="92">
        <f t="shared" si="18"/>
        <v>5.4614179820695137</v>
      </c>
    </row>
    <row r="147" spans="1:7" ht="22.5">
      <c r="A147" s="39" t="s">
        <v>332</v>
      </c>
      <c r="B147" s="60" t="s">
        <v>174</v>
      </c>
      <c r="C147" s="70" t="s">
        <v>345</v>
      </c>
      <c r="D147" s="37">
        <v>1099781.8999999999</v>
      </c>
      <c r="E147" s="54">
        <v>54616.88</v>
      </c>
      <c r="F147" s="54">
        <f t="shared" si="17"/>
        <v>1045165.0199999999</v>
      </c>
      <c r="G147" s="92">
        <f t="shared" si="18"/>
        <v>4.9661555622983071</v>
      </c>
    </row>
    <row r="148" spans="1:7" ht="22.5">
      <c r="A148" s="39" t="s">
        <v>194</v>
      </c>
      <c r="B148" s="60" t="s">
        <v>174</v>
      </c>
      <c r="C148" s="70" t="s">
        <v>346</v>
      </c>
      <c r="D148" s="37">
        <v>37494.54</v>
      </c>
      <c r="E148" s="54">
        <v>7494.54</v>
      </c>
      <c r="F148" s="54">
        <f t="shared" si="17"/>
        <v>30000</v>
      </c>
      <c r="G148" s="92">
        <f t="shared" si="18"/>
        <v>19.988350303804232</v>
      </c>
    </row>
    <row r="149" spans="1:7" ht="22.5">
      <c r="A149" s="39" t="s">
        <v>335</v>
      </c>
      <c r="B149" s="60" t="s">
        <v>174</v>
      </c>
      <c r="C149" s="70" t="s">
        <v>347</v>
      </c>
      <c r="D149" s="37">
        <v>60300</v>
      </c>
      <c r="E149" s="54" t="s">
        <v>51</v>
      </c>
      <c r="F149" s="54">
        <f t="shared" si="17"/>
        <v>60300</v>
      </c>
      <c r="G149" s="93"/>
    </row>
    <row r="150" spans="1:7" ht="22.5">
      <c r="A150" s="39" t="s">
        <v>337</v>
      </c>
      <c r="B150" s="60" t="s">
        <v>174</v>
      </c>
      <c r="C150" s="70" t="s">
        <v>348</v>
      </c>
      <c r="D150" s="37">
        <v>60300</v>
      </c>
      <c r="E150" s="54" t="s">
        <v>51</v>
      </c>
      <c r="F150" s="54">
        <f t="shared" si="17"/>
        <v>60300</v>
      </c>
      <c r="G150" s="93"/>
    </row>
    <row r="151" spans="1:7">
      <c r="A151" s="76" t="s">
        <v>349</v>
      </c>
      <c r="B151" s="77" t="s">
        <v>174</v>
      </c>
      <c r="C151" s="78" t="s">
        <v>350</v>
      </c>
      <c r="D151" s="79">
        <v>1239503.75</v>
      </c>
      <c r="E151" s="80">
        <v>389790.75</v>
      </c>
      <c r="F151" s="80">
        <f t="shared" si="17"/>
        <v>849713</v>
      </c>
      <c r="G151" s="102">
        <f>E151/D151*100</f>
        <v>31.447323172681003</v>
      </c>
    </row>
    <row r="152" spans="1:7" ht="22.5">
      <c r="A152" s="39" t="s">
        <v>188</v>
      </c>
      <c r="B152" s="60" t="s">
        <v>174</v>
      </c>
      <c r="C152" s="70" t="s">
        <v>351</v>
      </c>
      <c r="D152" s="37">
        <v>323700</v>
      </c>
      <c r="E152" s="54" t="s">
        <v>51</v>
      </c>
      <c r="F152" s="54">
        <f t="shared" si="17"/>
        <v>323700</v>
      </c>
      <c r="G152" s="93"/>
    </row>
    <row r="153" spans="1:7" ht="22.5">
      <c r="A153" s="39" t="s">
        <v>190</v>
      </c>
      <c r="B153" s="60" t="s">
        <v>174</v>
      </c>
      <c r="C153" s="70" t="s">
        <v>352</v>
      </c>
      <c r="D153" s="37">
        <v>323700</v>
      </c>
      <c r="E153" s="54" t="s">
        <v>51</v>
      </c>
      <c r="F153" s="54">
        <f t="shared" si="17"/>
        <v>323700</v>
      </c>
      <c r="G153" s="93"/>
    </row>
    <row r="154" spans="1:7" ht="22.5">
      <c r="A154" s="39" t="s">
        <v>194</v>
      </c>
      <c r="B154" s="60" t="s">
        <v>174</v>
      </c>
      <c r="C154" s="70" t="s">
        <v>353</v>
      </c>
      <c r="D154" s="37">
        <v>323700</v>
      </c>
      <c r="E154" s="54" t="s">
        <v>51</v>
      </c>
      <c r="F154" s="54">
        <f t="shared" si="17"/>
        <v>323700</v>
      </c>
      <c r="G154" s="93"/>
    </row>
    <row r="155" spans="1:7">
      <c r="A155" s="39" t="s">
        <v>199</v>
      </c>
      <c r="B155" s="60" t="s">
        <v>174</v>
      </c>
      <c r="C155" s="70" t="s">
        <v>354</v>
      </c>
      <c r="D155" s="37">
        <v>915803.75</v>
      </c>
      <c r="E155" s="54">
        <v>389790.75</v>
      </c>
      <c r="F155" s="54">
        <f t="shared" si="17"/>
        <v>526013</v>
      </c>
      <c r="G155" s="92">
        <f t="shared" ref="G155:G156" si="19">E155/D155*100</f>
        <v>42.562694245355516</v>
      </c>
    </row>
    <row r="156" spans="1:7" ht="45">
      <c r="A156" s="39" t="s">
        <v>314</v>
      </c>
      <c r="B156" s="60" t="s">
        <v>174</v>
      </c>
      <c r="C156" s="70" t="s">
        <v>355</v>
      </c>
      <c r="D156" s="37">
        <v>915803.75</v>
      </c>
      <c r="E156" s="54">
        <v>389790.75</v>
      </c>
      <c r="F156" s="54">
        <f t="shared" si="17"/>
        <v>526013</v>
      </c>
      <c r="G156" s="92">
        <f t="shared" si="19"/>
        <v>42.562694245355516</v>
      </c>
    </row>
    <row r="157" spans="1:7">
      <c r="A157" s="76" t="s">
        <v>356</v>
      </c>
      <c r="B157" s="77" t="s">
        <v>174</v>
      </c>
      <c r="C157" s="78" t="s">
        <v>357</v>
      </c>
      <c r="D157" s="79">
        <v>3816753.97</v>
      </c>
      <c r="E157" s="80">
        <v>955323.04</v>
      </c>
      <c r="F157" s="80">
        <f t="shared" si="17"/>
        <v>2861430.93</v>
      </c>
      <c r="G157" s="102">
        <f>E157/D157*100</f>
        <v>25.029725455424099</v>
      </c>
    </row>
    <row r="158" spans="1:7" ht="22.5">
      <c r="A158" s="39" t="s">
        <v>188</v>
      </c>
      <c r="B158" s="60" t="s">
        <v>174</v>
      </c>
      <c r="C158" s="70" t="s">
        <v>358</v>
      </c>
      <c r="D158" s="37">
        <v>3816753.97</v>
      </c>
      <c r="E158" s="54">
        <v>955323.04</v>
      </c>
      <c r="F158" s="54">
        <f t="shared" si="17"/>
        <v>2861430.93</v>
      </c>
      <c r="G158" s="92">
        <f t="shared" ref="G158:G159" si="20">E158/D158*100</f>
        <v>25.029725455424099</v>
      </c>
    </row>
    <row r="159" spans="1:7" ht="22.5">
      <c r="A159" s="39" t="s">
        <v>190</v>
      </c>
      <c r="B159" s="60" t="s">
        <v>174</v>
      </c>
      <c r="C159" s="70" t="s">
        <v>359</v>
      </c>
      <c r="D159" s="37">
        <v>3816753.97</v>
      </c>
      <c r="E159" s="54">
        <v>955323.04</v>
      </c>
      <c r="F159" s="54">
        <f t="shared" si="17"/>
        <v>2861430.93</v>
      </c>
      <c r="G159" s="92">
        <f t="shared" si="20"/>
        <v>25.029725455424099</v>
      </c>
    </row>
    <row r="160" spans="1:7" ht="22.5">
      <c r="A160" s="39" t="s">
        <v>332</v>
      </c>
      <c r="B160" s="60" t="s">
        <v>174</v>
      </c>
      <c r="C160" s="70" t="s">
        <v>360</v>
      </c>
      <c r="D160" s="37">
        <v>178350</v>
      </c>
      <c r="E160" s="54" t="s">
        <v>51</v>
      </c>
      <c r="F160" s="54">
        <f t="shared" si="17"/>
        <v>178350</v>
      </c>
      <c r="G160" s="93"/>
    </row>
    <row r="161" spans="1:7" ht="22.5">
      <c r="A161" s="39" t="s">
        <v>194</v>
      </c>
      <c r="B161" s="60" t="s">
        <v>174</v>
      </c>
      <c r="C161" s="70" t="s">
        <v>361</v>
      </c>
      <c r="D161" s="37">
        <v>3638403.97</v>
      </c>
      <c r="E161" s="54">
        <v>955323.04</v>
      </c>
      <c r="F161" s="54">
        <f t="shared" si="17"/>
        <v>2683080.9300000002</v>
      </c>
      <c r="G161" s="92">
        <f t="shared" ref="G161" si="21">E161/D161*100</f>
        <v>26.256651209623655</v>
      </c>
    </row>
    <row r="162" spans="1:7">
      <c r="A162" s="76" t="s">
        <v>362</v>
      </c>
      <c r="B162" s="77" t="s">
        <v>174</v>
      </c>
      <c r="C162" s="78" t="s">
        <v>363</v>
      </c>
      <c r="D162" s="79">
        <v>43266</v>
      </c>
      <c r="E162" s="80">
        <v>11633</v>
      </c>
      <c r="F162" s="80">
        <f t="shared" si="17"/>
        <v>31633</v>
      </c>
      <c r="G162" s="102">
        <f>E162/D162*100</f>
        <v>26.887163130402627</v>
      </c>
    </row>
    <row r="163" spans="1:7" ht="22.5">
      <c r="A163" s="39" t="s">
        <v>188</v>
      </c>
      <c r="B163" s="60" t="s">
        <v>174</v>
      </c>
      <c r="C163" s="70" t="s">
        <v>364</v>
      </c>
      <c r="D163" s="37">
        <v>20000</v>
      </c>
      <c r="E163" s="54" t="s">
        <v>51</v>
      </c>
      <c r="F163" s="54">
        <f t="shared" si="17"/>
        <v>20000</v>
      </c>
      <c r="G163" s="93"/>
    </row>
    <row r="164" spans="1:7" ht="22.5">
      <c r="A164" s="39" t="s">
        <v>190</v>
      </c>
      <c r="B164" s="60" t="s">
        <v>174</v>
      </c>
      <c r="C164" s="70" t="s">
        <v>365</v>
      </c>
      <c r="D164" s="37">
        <v>20000</v>
      </c>
      <c r="E164" s="54" t="s">
        <v>51</v>
      </c>
      <c r="F164" s="54">
        <f t="shared" si="17"/>
        <v>20000</v>
      </c>
      <c r="G164" s="93"/>
    </row>
    <row r="165" spans="1:7" ht="22.5">
      <c r="A165" s="39" t="s">
        <v>194</v>
      </c>
      <c r="B165" s="60" t="s">
        <v>174</v>
      </c>
      <c r="C165" s="70" t="s">
        <v>366</v>
      </c>
      <c r="D165" s="37">
        <v>20000</v>
      </c>
      <c r="E165" s="54" t="s">
        <v>51</v>
      </c>
      <c r="F165" s="54">
        <f t="shared" si="17"/>
        <v>20000</v>
      </c>
      <c r="G165" s="93"/>
    </row>
    <row r="166" spans="1:7">
      <c r="A166" s="39" t="s">
        <v>196</v>
      </c>
      <c r="B166" s="60" t="s">
        <v>174</v>
      </c>
      <c r="C166" s="70" t="s">
        <v>367</v>
      </c>
      <c r="D166" s="37">
        <v>23266</v>
      </c>
      <c r="E166" s="54">
        <v>11633</v>
      </c>
      <c r="F166" s="54">
        <f t="shared" si="17"/>
        <v>11633</v>
      </c>
      <c r="G166" s="92">
        <f t="shared" ref="G166:G167" si="22">E166/D166*100</f>
        <v>50</v>
      </c>
    </row>
    <row r="167" spans="1:7">
      <c r="A167" s="39" t="s">
        <v>146</v>
      </c>
      <c r="B167" s="60" t="s">
        <v>174</v>
      </c>
      <c r="C167" s="70" t="s">
        <v>368</v>
      </c>
      <c r="D167" s="37">
        <v>23266</v>
      </c>
      <c r="E167" s="54">
        <v>11633</v>
      </c>
      <c r="F167" s="54">
        <f t="shared" si="17"/>
        <v>11633</v>
      </c>
      <c r="G167" s="92">
        <f t="shared" si="22"/>
        <v>50</v>
      </c>
    </row>
    <row r="168" spans="1:7">
      <c r="A168" s="76" t="s">
        <v>369</v>
      </c>
      <c r="B168" s="77" t="s">
        <v>174</v>
      </c>
      <c r="C168" s="78" t="s">
        <v>370</v>
      </c>
      <c r="D168" s="79">
        <v>20000</v>
      </c>
      <c r="E168" s="80" t="s">
        <v>51</v>
      </c>
      <c r="F168" s="80">
        <f t="shared" si="17"/>
        <v>20000</v>
      </c>
      <c r="G168" s="93"/>
    </row>
    <row r="169" spans="1:7" ht="22.5">
      <c r="A169" s="39" t="s">
        <v>188</v>
      </c>
      <c r="B169" s="60" t="s">
        <v>174</v>
      </c>
      <c r="C169" s="70" t="s">
        <v>371</v>
      </c>
      <c r="D169" s="37">
        <v>20000</v>
      </c>
      <c r="E169" s="54" t="s">
        <v>51</v>
      </c>
      <c r="F169" s="54">
        <f t="shared" si="17"/>
        <v>20000</v>
      </c>
      <c r="G169" s="93"/>
    </row>
    <row r="170" spans="1:7" ht="22.5">
      <c r="A170" s="39" t="s">
        <v>190</v>
      </c>
      <c r="B170" s="60" t="s">
        <v>174</v>
      </c>
      <c r="C170" s="70" t="s">
        <v>372</v>
      </c>
      <c r="D170" s="37">
        <v>20000</v>
      </c>
      <c r="E170" s="54" t="s">
        <v>51</v>
      </c>
      <c r="F170" s="54">
        <f t="shared" si="17"/>
        <v>20000</v>
      </c>
      <c r="G170" s="93"/>
    </row>
    <row r="171" spans="1:7" ht="22.5">
      <c r="A171" s="39" t="s">
        <v>194</v>
      </c>
      <c r="B171" s="60" t="s">
        <v>174</v>
      </c>
      <c r="C171" s="70" t="s">
        <v>373</v>
      </c>
      <c r="D171" s="37">
        <v>20000</v>
      </c>
      <c r="E171" s="54" t="s">
        <v>51</v>
      </c>
      <c r="F171" s="54">
        <f t="shared" si="17"/>
        <v>20000</v>
      </c>
      <c r="G171" s="93"/>
    </row>
    <row r="172" spans="1:7">
      <c r="A172" s="76" t="s">
        <v>374</v>
      </c>
      <c r="B172" s="77" t="s">
        <v>174</v>
      </c>
      <c r="C172" s="78" t="s">
        <v>375</v>
      </c>
      <c r="D172" s="79">
        <v>23266</v>
      </c>
      <c r="E172" s="80">
        <v>11633</v>
      </c>
      <c r="F172" s="80">
        <f t="shared" si="17"/>
        <v>11633</v>
      </c>
      <c r="G172" s="102">
        <f>E172/D172*100</f>
        <v>50</v>
      </c>
    </row>
    <row r="173" spans="1:7">
      <c r="A173" s="39" t="s">
        <v>196</v>
      </c>
      <c r="B173" s="60" t="s">
        <v>174</v>
      </c>
      <c r="C173" s="70" t="s">
        <v>376</v>
      </c>
      <c r="D173" s="37">
        <v>23266</v>
      </c>
      <c r="E173" s="54">
        <v>11633</v>
      </c>
      <c r="F173" s="54">
        <f t="shared" si="17"/>
        <v>11633</v>
      </c>
      <c r="G173" s="92">
        <f t="shared" ref="G173:G174" si="23">E173/D173*100</f>
        <v>50</v>
      </c>
    </row>
    <row r="174" spans="1:7">
      <c r="A174" s="39" t="s">
        <v>146</v>
      </c>
      <c r="B174" s="60" t="s">
        <v>174</v>
      </c>
      <c r="C174" s="70" t="s">
        <v>377</v>
      </c>
      <c r="D174" s="37">
        <v>23266</v>
      </c>
      <c r="E174" s="54">
        <v>11633</v>
      </c>
      <c r="F174" s="54">
        <f t="shared" si="17"/>
        <v>11633</v>
      </c>
      <c r="G174" s="92">
        <f t="shared" si="23"/>
        <v>50</v>
      </c>
    </row>
    <row r="175" spans="1:7">
      <c r="A175" s="76" t="s">
        <v>378</v>
      </c>
      <c r="B175" s="77" t="s">
        <v>174</v>
      </c>
      <c r="C175" s="78" t="s">
        <v>379</v>
      </c>
      <c r="D175" s="79">
        <v>3166061.59</v>
      </c>
      <c r="E175" s="80">
        <v>797941.35</v>
      </c>
      <c r="F175" s="80">
        <f t="shared" si="17"/>
        <v>2368120.2399999998</v>
      </c>
      <c r="G175" s="102">
        <f>E175/D175*100</f>
        <v>25.202963597432731</v>
      </c>
    </row>
    <row r="176" spans="1:7" ht="56.25">
      <c r="A176" s="39" t="s">
        <v>178</v>
      </c>
      <c r="B176" s="60" t="s">
        <v>174</v>
      </c>
      <c r="C176" s="70" t="s">
        <v>380</v>
      </c>
      <c r="D176" s="37">
        <v>2040638.17</v>
      </c>
      <c r="E176" s="54">
        <v>596914.99</v>
      </c>
      <c r="F176" s="54">
        <f t="shared" si="17"/>
        <v>1443723.18</v>
      </c>
      <c r="G176" s="92">
        <f t="shared" ref="G176:G183" si="24">E176/D176*100</f>
        <v>29.251388059648026</v>
      </c>
    </row>
    <row r="177" spans="1:7">
      <c r="A177" s="39" t="s">
        <v>381</v>
      </c>
      <c r="B177" s="60" t="s">
        <v>174</v>
      </c>
      <c r="C177" s="70" t="s">
        <v>382</v>
      </c>
      <c r="D177" s="37">
        <v>2040638.17</v>
      </c>
      <c r="E177" s="54">
        <v>596914.99</v>
      </c>
      <c r="F177" s="54">
        <f t="shared" si="17"/>
        <v>1443723.18</v>
      </c>
      <c r="G177" s="92">
        <f t="shared" si="24"/>
        <v>29.251388059648026</v>
      </c>
    </row>
    <row r="178" spans="1:7" ht="22.5">
      <c r="A178" s="39" t="s">
        <v>383</v>
      </c>
      <c r="B178" s="60" t="s">
        <v>174</v>
      </c>
      <c r="C178" s="70" t="s">
        <v>384</v>
      </c>
      <c r="D178" s="37">
        <v>1562056.97</v>
      </c>
      <c r="E178" s="54">
        <v>464380.96</v>
      </c>
      <c r="F178" s="54">
        <f t="shared" si="17"/>
        <v>1097676.01</v>
      </c>
      <c r="G178" s="92">
        <f t="shared" si="24"/>
        <v>29.728810723209413</v>
      </c>
    </row>
    <row r="179" spans="1:7" ht="22.5">
      <c r="A179" s="39" t="s">
        <v>385</v>
      </c>
      <c r="B179" s="60" t="s">
        <v>174</v>
      </c>
      <c r="C179" s="70" t="s">
        <v>386</v>
      </c>
      <c r="D179" s="37">
        <v>6840</v>
      </c>
      <c r="E179" s="54">
        <v>4370</v>
      </c>
      <c r="F179" s="54">
        <f t="shared" si="17"/>
        <v>2470</v>
      </c>
      <c r="G179" s="92">
        <f t="shared" si="24"/>
        <v>63.888888888888886</v>
      </c>
    </row>
    <row r="180" spans="1:7" ht="33.75">
      <c r="A180" s="39" t="s">
        <v>387</v>
      </c>
      <c r="B180" s="60" t="s">
        <v>174</v>
      </c>
      <c r="C180" s="70" t="s">
        <v>388</v>
      </c>
      <c r="D180" s="37">
        <v>471741.2</v>
      </c>
      <c r="E180" s="54">
        <v>128164.03</v>
      </c>
      <c r="F180" s="54">
        <f t="shared" si="17"/>
        <v>343577.17000000004</v>
      </c>
      <c r="G180" s="92">
        <f t="shared" si="24"/>
        <v>27.168292699471657</v>
      </c>
    </row>
    <row r="181" spans="1:7" ht="22.5">
      <c r="A181" s="39" t="s">
        <v>188</v>
      </c>
      <c r="B181" s="60" t="s">
        <v>174</v>
      </c>
      <c r="C181" s="70" t="s">
        <v>389</v>
      </c>
      <c r="D181" s="37">
        <v>1085698.42</v>
      </c>
      <c r="E181" s="54">
        <v>181663.83</v>
      </c>
      <c r="F181" s="54">
        <f t="shared" si="17"/>
        <v>904034.59</v>
      </c>
      <c r="G181" s="92">
        <f t="shared" si="24"/>
        <v>16.732439382199711</v>
      </c>
    </row>
    <row r="182" spans="1:7" ht="22.5">
      <c r="A182" s="39" t="s">
        <v>190</v>
      </c>
      <c r="B182" s="60" t="s">
        <v>174</v>
      </c>
      <c r="C182" s="70" t="s">
        <v>390</v>
      </c>
      <c r="D182" s="37">
        <v>1085698.42</v>
      </c>
      <c r="E182" s="54">
        <v>181663.83</v>
      </c>
      <c r="F182" s="54">
        <f t="shared" si="17"/>
        <v>904034.59</v>
      </c>
      <c r="G182" s="92">
        <f t="shared" si="24"/>
        <v>16.732439382199711</v>
      </c>
    </row>
    <row r="183" spans="1:7" ht="22.5">
      <c r="A183" s="39" t="s">
        <v>192</v>
      </c>
      <c r="B183" s="60" t="s">
        <v>174</v>
      </c>
      <c r="C183" s="70" t="s">
        <v>391</v>
      </c>
      <c r="D183" s="37">
        <v>10447</v>
      </c>
      <c r="E183" s="54">
        <v>2210</v>
      </c>
      <c r="F183" s="54">
        <f t="shared" si="17"/>
        <v>8237</v>
      </c>
      <c r="G183" s="92">
        <f t="shared" si="24"/>
        <v>21.154398391882836</v>
      </c>
    </row>
    <row r="184" spans="1:7" ht="22.5">
      <c r="A184" s="39" t="s">
        <v>332</v>
      </c>
      <c r="B184" s="60" t="s">
        <v>174</v>
      </c>
      <c r="C184" s="70" t="s">
        <v>392</v>
      </c>
      <c r="D184" s="37">
        <v>33000</v>
      </c>
      <c r="E184" s="54" t="s">
        <v>51</v>
      </c>
      <c r="F184" s="54">
        <f t="shared" si="17"/>
        <v>33000</v>
      </c>
      <c r="G184" s="93"/>
    </row>
    <row r="185" spans="1:7" ht="22.5">
      <c r="A185" s="39" t="s">
        <v>194</v>
      </c>
      <c r="B185" s="60" t="s">
        <v>174</v>
      </c>
      <c r="C185" s="70" t="s">
        <v>393</v>
      </c>
      <c r="D185" s="37">
        <v>1042251.42</v>
      </c>
      <c r="E185" s="54">
        <v>179453.83</v>
      </c>
      <c r="F185" s="54">
        <f t="shared" si="17"/>
        <v>862797.59000000008</v>
      </c>
      <c r="G185" s="92">
        <f t="shared" ref="G185:G190" si="25">E185/D185*100</f>
        <v>17.217902183333074</v>
      </c>
    </row>
    <row r="186" spans="1:7">
      <c r="A186" s="39" t="s">
        <v>196</v>
      </c>
      <c r="B186" s="60" t="s">
        <v>174</v>
      </c>
      <c r="C186" s="70" t="s">
        <v>394</v>
      </c>
      <c r="D186" s="37">
        <v>38725</v>
      </c>
      <c r="E186" s="54">
        <v>19362.5</v>
      </c>
      <c r="F186" s="54">
        <f t="shared" si="17"/>
        <v>19362.5</v>
      </c>
      <c r="G186" s="92">
        <f t="shared" si="25"/>
        <v>50</v>
      </c>
    </row>
    <row r="187" spans="1:7">
      <c r="A187" s="39" t="s">
        <v>146</v>
      </c>
      <c r="B187" s="60" t="s">
        <v>174</v>
      </c>
      <c r="C187" s="70" t="s">
        <v>395</v>
      </c>
      <c r="D187" s="37">
        <v>38725</v>
      </c>
      <c r="E187" s="54">
        <v>19362.5</v>
      </c>
      <c r="F187" s="54">
        <f t="shared" si="17"/>
        <v>19362.5</v>
      </c>
      <c r="G187" s="92">
        <f t="shared" si="25"/>
        <v>50</v>
      </c>
    </row>
    <row r="188" spans="1:7">
      <c r="A188" s="39" t="s">
        <v>199</v>
      </c>
      <c r="B188" s="60" t="s">
        <v>174</v>
      </c>
      <c r="C188" s="70" t="s">
        <v>396</v>
      </c>
      <c r="D188" s="37">
        <v>1000</v>
      </c>
      <c r="E188" s="54">
        <v>0.03</v>
      </c>
      <c r="F188" s="54">
        <f t="shared" si="17"/>
        <v>999.97</v>
      </c>
      <c r="G188" s="92">
        <f t="shared" si="25"/>
        <v>2.9999999999999996E-3</v>
      </c>
    </row>
    <row r="189" spans="1:7">
      <c r="A189" s="39" t="s">
        <v>201</v>
      </c>
      <c r="B189" s="60" t="s">
        <v>174</v>
      </c>
      <c r="C189" s="70" t="s">
        <v>397</v>
      </c>
      <c r="D189" s="37">
        <v>1000</v>
      </c>
      <c r="E189" s="54">
        <v>0.03</v>
      </c>
      <c r="F189" s="54">
        <f t="shared" si="17"/>
        <v>999.97</v>
      </c>
      <c r="G189" s="92">
        <f t="shared" si="25"/>
        <v>2.9999999999999996E-3</v>
      </c>
    </row>
    <row r="190" spans="1:7">
      <c r="A190" s="39" t="s">
        <v>205</v>
      </c>
      <c r="B190" s="60" t="s">
        <v>174</v>
      </c>
      <c r="C190" s="70" t="s">
        <v>398</v>
      </c>
      <c r="D190" s="37">
        <v>1000</v>
      </c>
      <c r="E190" s="54">
        <v>0.03</v>
      </c>
      <c r="F190" s="54">
        <f t="shared" si="17"/>
        <v>999.97</v>
      </c>
      <c r="G190" s="92">
        <f t="shared" si="25"/>
        <v>2.9999999999999996E-3</v>
      </c>
    </row>
    <row r="191" spans="1:7">
      <c r="A191" s="76" t="s">
        <v>399</v>
      </c>
      <c r="B191" s="77" t="s">
        <v>174</v>
      </c>
      <c r="C191" s="78" t="s">
        <v>400</v>
      </c>
      <c r="D191" s="79">
        <v>2967336.59</v>
      </c>
      <c r="E191" s="80">
        <v>741606.17</v>
      </c>
      <c r="F191" s="80">
        <f t="shared" si="17"/>
        <v>2225730.42</v>
      </c>
      <c r="G191" s="102">
        <f>E191/D191*100</f>
        <v>24.992317100096827</v>
      </c>
    </row>
    <row r="192" spans="1:7" ht="56.25">
      <c r="A192" s="39" t="s">
        <v>178</v>
      </c>
      <c r="B192" s="60" t="s">
        <v>174</v>
      </c>
      <c r="C192" s="70" t="s">
        <v>401</v>
      </c>
      <c r="D192" s="37">
        <v>2040638.17</v>
      </c>
      <c r="E192" s="54">
        <v>596914.99</v>
      </c>
      <c r="F192" s="54">
        <f t="shared" si="17"/>
        <v>1443723.18</v>
      </c>
      <c r="G192" s="92">
        <f t="shared" ref="G192:G204" si="26">E192/D192*100</f>
        <v>29.251388059648026</v>
      </c>
    </row>
    <row r="193" spans="1:7">
      <c r="A193" s="39" t="s">
        <v>381</v>
      </c>
      <c r="B193" s="60" t="s">
        <v>174</v>
      </c>
      <c r="C193" s="70" t="s">
        <v>402</v>
      </c>
      <c r="D193" s="37">
        <v>2040638.17</v>
      </c>
      <c r="E193" s="54">
        <v>596914.99</v>
      </c>
      <c r="F193" s="54">
        <f t="shared" si="17"/>
        <v>1443723.18</v>
      </c>
      <c r="G193" s="92">
        <f t="shared" si="26"/>
        <v>29.251388059648026</v>
      </c>
    </row>
    <row r="194" spans="1:7" ht="22.5">
      <c r="A194" s="39" t="s">
        <v>383</v>
      </c>
      <c r="B194" s="60" t="s">
        <v>174</v>
      </c>
      <c r="C194" s="70" t="s">
        <v>403</v>
      </c>
      <c r="D194" s="37">
        <v>1562056.97</v>
      </c>
      <c r="E194" s="54">
        <v>464380.96</v>
      </c>
      <c r="F194" s="54">
        <f t="shared" si="17"/>
        <v>1097676.01</v>
      </c>
      <c r="G194" s="92">
        <f t="shared" si="26"/>
        <v>29.728810723209413</v>
      </c>
    </row>
    <row r="195" spans="1:7" ht="22.5">
      <c r="A195" s="39" t="s">
        <v>385</v>
      </c>
      <c r="B195" s="60" t="s">
        <v>174</v>
      </c>
      <c r="C195" s="70" t="s">
        <v>404</v>
      </c>
      <c r="D195" s="37">
        <v>6840</v>
      </c>
      <c r="E195" s="54">
        <v>4370</v>
      </c>
      <c r="F195" s="54">
        <f t="shared" si="17"/>
        <v>2470</v>
      </c>
      <c r="G195" s="92">
        <f t="shared" si="26"/>
        <v>63.888888888888886</v>
      </c>
    </row>
    <row r="196" spans="1:7" ht="33.75">
      <c r="A196" s="39" t="s">
        <v>387</v>
      </c>
      <c r="B196" s="60" t="s">
        <v>174</v>
      </c>
      <c r="C196" s="70" t="s">
        <v>405</v>
      </c>
      <c r="D196" s="37">
        <v>471741.2</v>
      </c>
      <c r="E196" s="54">
        <v>128164.03</v>
      </c>
      <c r="F196" s="54">
        <f t="shared" si="17"/>
        <v>343577.17000000004</v>
      </c>
      <c r="G196" s="92">
        <f t="shared" si="26"/>
        <v>27.168292699471657</v>
      </c>
    </row>
    <row r="197" spans="1:7" ht="22.5">
      <c r="A197" s="39" t="s">
        <v>188</v>
      </c>
      <c r="B197" s="60" t="s">
        <v>174</v>
      </c>
      <c r="C197" s="70" t="s">
        <v>406</v>
      </c>
      <c r="D197" s="37">
        <v>925698.42</v>
      </c>
      <c r="E197" s="54">
        <v>144691.15</v>
      </c>
      <c r="F197" s="54">
        <f t="shared" si="17"/>
        <v>781007.27</v>
      </c>
      <c r="G197" s="92">
        <f t="shared" si="26"/>
        <v>15.630484710128378</v>
      </c>
    </row>
    <row r="198" spans="1:7" ht="22.5">
      <c r="A198" s="39" t="s">
        <v>190</v>
      </c>
      <c r="B198" s="60" t="s">
        <v>174</v>
      </c>
      <c r="C198" s="70" t="s">
        <v>407</v>
      </c>
      <c r="D198" s="37">
        <v>925698.42</v>
      </c>
      <c r="E198" s="54">
        <v>144691.15</v>
      </c>
      <c r="F198" s="54">
        <f t="shared" si="17"/>
        <v>781007.27</v>
      </c>
      <c r="G198" s="92">
        <f t="shared" si="26"/>
        <v>15.630484710128378</v>
      </c>
    </row>
    <row r="199" spans="1:7" ht="22.5">
      <c r="A199" s="39" t="s">
        <v>192</v>
      </c>
      <c r="B199" s="60" t="s">
        <v>174</v>
      </c>
      <c r="C199" s="70" t="s">
        <v>408</v>
      </c>
      <c r="D199" s="37">
        <v>10447</v>
      </c>
      <c r="E199" s="54">
        <v>2210</v>
      </c>
      <c r="F199" s="54">
        <f t="shared" si="17"/>
        <v>8237</v>
      </c>
      <c r="G199" s="92">
        <f t="shared" si="26"/>
        <v>21.154398391882836</v>
      </c>
    </row>
    <row r="200" spans="1:7" ht="22.5">
      <c r="A200" s="39" t="s">
        <v>332</v>
      </c>
      <c r="B200" s="60" t="s">
        <v>174</v>
      </c>
      <c r="C200" s="70" t="s">
        <v>409</v>
      </c>
      <c r="D200" s="37">
        <v>33000</v>
      </c>
      <c r="E200" s="54" t="s">
        <v>51</v>
      </c>
      <c r="F200" s="54">
        <f t="shared" si="17"/>
        <v>33000</v>
      </c>
      <c r="G200" s="92"/>
    </row>
    <row r="201" spans="1:7" ht="22.5">
      <c r="A201" s="39" t="s">
        <v>194</v>
      </c>
      <c r="B201" s="60" t="s">
        <v>174</v>
      </c>
      <c r="C201" s="70" t="s">
        <v>410</v>
      </c>
      <c r="D201" s="37">
        <v>882251.42</v>
      </c>
      <c r="E201" s="54">
        <v>142481.15</v>
      </c>
      <c r="F201" s="54">
        <f t="shared" si="17"/>
        <v>739770.27</v>
      </c>
      <c r="G201" s="92">
        <f t="shared" si="26"/>
        <v>16.149721810592268</v>
      </c>
    </row>
    <row r="202" spans="1:7">
      <c r="A202" s="39" t="s">
        <v>199</v>
      </c>
      <c r="B202" s="60" t="s">
        <v>174</v>
      </c>
      <c r="C202" s="70" t="s">
        <v>411</v>
      </c>
      <c r="D202" s="37">
        <v>1000</v>
      </c>
      <c r="E202" s="54">
        <v>0.03</v>
      </c>
      <c r="F202" s="54">
        <f t="shared" si="17"/>
        <v>999.97</v>
      </c>
      <c r="G202" s="92">
        <f t="shared" si="26"/>
        <v>2.9999999999999996E-3</v>
      </c>
    </row>
    <row r="203" spans="1:7">
      <c r="A203" s="39" t="s">
        <v>201</v>
      </c>
      <c r="B203" s="60" t="s">
        <v>174</v>
      </c>
      <c r="C203" s="70" t="s">
        <v>412</v>
      </c>
      <c r="D203" s="37">
        <v>1000</v>
      </c>
      <c r="E203" s="54">
        <v>0.03</v>
      </c>
      <c r="F203" s="54">
        <f t="shared" si="17"/>
        <v>999.97</v>
      </c>
      <c r="G203" s="92">
        <f t="shared" si="26"/>
        <v>2.9999999999999996E-3</v>
      </c>
    </row>
    <row r="204" spans="1:7">
      <c r="A204" s="39" t="s">
        <v>205</v>
      </c>
      <c r="B204" s="60" t="s">
        <v>174</v>
      </c>
      <c r="C204" s="70" t="s">
        <v>413</v>
      </c>
      <c r="D204" s="37">
        <v>1000</v>
      </c>
      <c r="E204" s="54">
        <v>0.03</v>
      </c>
      <c r="F204" s="54">
        <f t="shared" si="17"/>
        <v>999.97</v>
      </c>
      <c r="G204" s="92">
        <f t="shared" si="26"/>
        <v>2.9999999999999996E-3</v>
      </c>
    </row>
    <row r="205" spans="1:7" ht="22.5">
      <c r="A205" s="76" t="s">
        <v>414</v>
      </c>
      <c r="B205" s="77" t="s">
        <v>174</v>
      </c>
      <c r="C205" s="78" t="s">
        <v>415</v>
      </c>
      <c r="D205" s="79">
        <v>198725</v>
      </c>
      <c r="E205" s="80">
        <v>56335.18</v>
      </c>
      <c r="F205" s="80">
        <f t="shared" si="17"/>
        <v>142389.82</v>
      </c>
      <c r="G205" s="102">
        <f>E205/D205*100</f>
        <v>28.348310479305571</v>
      </c>
    </row>
    <row r="206" spans="1:7" ht="22.5">
      <c r="A206" s="39" t="s">
        <v>188</v>
      </c>
      <c r="B206" s="60" t="s">
        <v>174</v>
      </c>
      <c r="C206" s="70" t="s">
        <v>416</v>
      </c>
      <c r="D206" s="37">
        <v>160000</v>
      </c>
      <c r="E206" s="54">
        <v>36972.68</v>
      </c>
      <c r="F206" s="54">
        <f t="shared" si="17"/>
        <v>123027.32</v>
      </c>
      <c r="G206" s="92">
        <f t="shared" ref="G206:G218" si="27">E206/D206*100</f>
        <v>23.107925000000002</v>
      </c>
    </row>
    <row r="207" spans="1:7" ht="22.5">
      <c r="A207" s="39" t="s">
        <v>190</v>
      </c>
      <c r="B207" s="60" t="s">
        <v>174</v>
      </c>
      <c r="C207" s="70" t="s">
        <v>417</v>
      </c>
      <c r="D207" s="37">
        <v>160000</v>
      </c>
      <c r="E207" s="54">
        <v>36972.68</v>
      </c>
      <c r="F207" s="54">
        <f t="shared" ref="F207:F232" si="28">IF(OR(D207="-",E207=D207),"-",D207-IF(E207="-",0,E207))</f>
        <v>123027.32</v>
      </c>
      <c r="G207" s="92">
        <f t="shared" si="27"/>
        <v>23.107925000000002</v>
      </c>
    </row>
    <row r="208" spans="1:7" ht="22.5">
      <c r="A208" s="39" t="s">
        <v>194</v>
      </c>
      <c r="B208" s="60" t="s">
        <v>174</v>
      </c>
      <c r="C208" s="70" t="s">
        <v>418</v>
      </c>
      <c r="D208" s="37">
        <v>160000</v>
      </c>
      <c r="E208" s="54">
        <v>36972.68</v>
      </c>
      <c r="F208" s="54">
        <f t="shared" si="28"/>
        <v>123027.32</v>
      </c>
      <c r="G208" s="92">
        <f t="shared" si="27"/>
        <v>23.107925000000002</v>
      </c>
    </row>
    <row r="209" spans="1:7">
      <c r="A209" s="39" t="s">
        <v>196</v>
      </c>
      <c r="B209" s="60" t="s">
        <v>174</v>
      </c>
      <c r="C209" s="70" t="s">
        <v>419</v>
      </c>
      <c r="D209" s="37">
        <v>38725</v>
      </c>
      <c r="E209" s="54">
        <v>19362.5</v>
      </c>
      <c r="F209" s="54">
        <f t="shared" si="28"/>
        <v>19362.5</v>
      </c>
      <c r="G209" s="92">
        <f t="shared" si="27"/>
        <v>50</v>
      </c>
    </row>
    <row r="210" spans="1:7">
      <c r="A210" s="39" t="s">
        <v>146</v>
      </c>
      <c r="B210" s="60" t="s">
        <v>174</v>
      </c>
      <c r="C210" s="70" t="s">
        <v>420</v>
      </c>
      <c r="D210" s="37">
        <v>38725</v>
      </c>
      <c r="E210" s="54">
        <v>19362.5</v>
      </c>
      <c r="F210" s="54">
        <f t="shared" si="28"/>
        <v>19362.5</v>
      </c>
      <c r="G210" s="92">
        <f t="shared" si="27"/>
        <v>50</v>
      </c>
    </row>
    <row r="211" spans="1:7">
      <c r="A211" s="76" t="s">
        <v>421</v>
      </c>
      <c r="B211" s="77" t="s">
        <v>174</v>
      </c>
      <c r="C211" s="78" t="s">
        <v>422</v>
      </c>
      <c r="D211" s="79">
        <v>163598</v>
      </c>
      <c r="E211" s="80">
        <v>67859</v>
      </c>
      <c r="F211" s="80">
        <f t="shared" si="28"/>
        <v>95739</v>
      </c>
      <c r="G211" s="92">
        <f t="shared" si="27"/>
        <v>41.479113436594581</v>
      </c>
    </row>
    <row r="212" spans="1:7">
      <c r="A212" s="39" t="s">
        <v>423</v>
      </c>
      <c r="B212" s="60" t="s">
        <v>174</v>
      </c>
      <c r="C212" s="70" t="s">
        <v>424</v>
      </c>
      <c r="D212" s="37">
        <v>163598</v>
      </c>
      <c r="E212" s="54">
        <v>67859</v>
      </c>
      <c r="F212" s="54">
        <f t="shared" si="28"/>
        <v>95739</v>
      </c>
      <c r="G212" s="92">
        <f t="shared" si="27"/>
        <v>41.479113436594581</v>
      </c>
    </row>
    <row r="213" spans="1:7" ht="22.5">
      <c r="A213" s="39" t="s">
        <v>425</v>
      </c>
      <c r="B213" s="60" t="s">
        <v>174</v>
      </c>
      <c r="C213" s="70" t="s">
        <v>426</v>
      </c>
      <c r="D213" s="37">
        <v>163598</v>
      </c>
      <c r="E213" s="54">
        <v>67859</v>
      </c>
      <c r="F213" s="54">
        <f t="shared" si="28"/>
        <v>95739</v>
      </c>
      <c r="G213" s="92">
        <f t="shared" si="27"/>
        <v>41.479113436594581</v>
      </c>
    </row>
    <row r="214" spans="1:7" ht="22.5">
      <c r="A214" s="39" t="s">
        <v>427</v>
      </c>
      <c r="B214" s="60" t="s">
        <v>174</v>
      </c>
      <c r="C214" s="70" t="s">
        <v>428</v>
      </c>
      <c r="D214" s="37">
        <v>163598</v>
      </c>
      <c r="E214" s="54">
        <v>67859</v>
      </c>
      <c r="F214" s="54">
        <f t="shared" si="28"/>
        <v>95739</v>
      </c>
      <c r="G214" s="92">
        <f t="shared" si="27"/>
        <v>41.479113436594581</v>
      </c>
    </row>
    <row r="215" spans="1:7">
      <c r="A215" s="76" t="s">
        <v>429</v>
      </c>
      <c r="B215" s="77" t="s">
        <v>174</v>
      </c>
      <c r="C215" s="78" t="s">
        <v>430</v>
      </c>
      <c r="D215" s="79">
        <v>163598</v>
      </c>
      <c r="E215" s="80">
        <v>67859</v>
      </c>
      <c r="F215" s="80">
        <f t="shared" si="28"/>
        <v>95739</v>
      </c>
      <c r="G215" s="102">
        <f t="shared" si="27"/>
        <v>41.479113436594581</v>
      </c>
    </row>
    <row r="216" spans="1:7">
      <c r="A216" s="39" t="s">
        <v>423</v>
      </c>
      <c r="B216" s="60" t="s">
        <v>174</v>
      </c>
      <c r="C216" s="70" t="s">
        <v>431</v>
      </c>
      <c r="D216" s="37">
        <v>163598</v>
      </c>
      <c r="E216" s="54">
        <v>67859</v>
      </c>
      <c r="F216" s="54">
        <f t="shared" si="28"/>
        <v>95739</v>
      </c>
      <c r="G216" s="92">
        <f t="shared" si="27"/>
        <v>41.479113436594581</v>
      </c>
    </row>
    <row r="217" spans="1:7" ht="22.5">
      <c r="A217" s="39" t="s">
        <v>425</v>
      </c>
      <c r="B217" s="60" t="s">
        <v>174</v>
      </c>
      <c r="C217" s="70" t="s">
        <v>432</v>
      </c>
      <c r="D217" s="37">
        <v>163598</v>
      </c>
      <c r="E217" s="54">
        <v>67859</v>
      </c>
      <c r="F217" s="54">
        <f t="shared" si="28"/>
        <v>95739</v>
      </c>
      <c r="G217" s="92">
        <f t="shared" si="27"/>
        <v>41.479113436594581</v>
      </c>
    </row>
    <row r="218" spans="1:7" ht="22.5">
      <c r="A218" s="39" t="s">
        <v>427</v>
      </c>
      <c r="B218" s="60" t="s">
        <v>174</v>
      </c>
      <c r="C218" s="70" t="s">
        <v>433</v>
      </c>
      <c r="D218" s="37">
        <v>163598</v>
      </c>
      <c r="E218" s="54">
        <v>67859</v>
      </c>
      <c r="F218" s="54">
        <f t="shared" si="28"/>
        <v>95739</v>
      </c>
      <c r="G218" s="92">
        <f t="shared" si="27"/>
        <v>41.479113436594581</v>
      </c>
    </row>
    <row r="219" spans="1:7">
      <c r="A219" s="76" t="s">
        <v>434</v>
      </c>
      <c r="B219" s="77" t="s">
        <v>174</v>
      </c>
      <c r="C219" s="78" t="s">
        <v>435</v>
      </c>
      <c r="D219" s="79">
        <v>35500</v>
      </c>
      <c r="E219" s="80" t="s">
        <v>51</v>
      </c>
      <c r="F219" s="80">
        <f t="shared" si="28"/>
        <v>35500</v>
      </c>
      <c r="G219" s="93"/>
    </row>
    <row r="220" spans="1:7" ht="22.5">
      <c r="A220" s="39" t="s">
        <v>188</v>
      </c>
      <c r="B220" s="60" t="s">
        <v>174</v>
      </c>
      <c r="C220" s="70" t="s">
        <v>436</v>
      </c>
      <c r="D220" s="37">
        <v>35500</v>
      </c>
      <c r="E220" s="54" t="s">
        <v>51</v>
      </c>
      <c r="F220" s="54">
        <f t="shared" si="28"/>
        <v>35500</v>
      </c>
      <c r="G220" s="92"/>
    </row>
    <row r="221" spans="1:7" ht="22.5">
      <c r="A221" s="39" t="s">
        <v>190</v>
      </c>
      <c r="B221" s="60" t="s">
        <v>174</v>
      </c>
      <c r="C221" s="70" t="s">
        <v>437</v>
      </c>
      <c r="D221" s="37">
        <v>35500</v>
      </c>
      <c r="E221" s="54" t="s">
        <v>51</v>
      </c>
      <c r="F221" s="54">
        <f t="shared" si="28"/>
        <v>35500</v>
      </c>
      <c r="G221" s="92"/>
    </row>
    <row r="222" spans="1:7" ht="22.5">
      <c r="A222" s="39" t="s">
        <v>194</v>
      </c>
      <c r="B222" s="60" t="s">
        <v>174</v>
      </c>
      <c r="C222" s="70" t="s">
        <v>438</v>
      </c>
      <c r="D222" s="37">
        <v>35500</v>
      </c>
      <c r="E222" s="54" t="s">
        <v>51</v>
      </c>
      <c r="F222" s="54">
        <f t="shared" si="28"/>
        <v>35500</v>
      </c>
      <c r="G222" s="92"/>
    </row>
    <row r="223" spans="1:7">
      <c r="A223" s="76" t="s">
        <v>439</v>
      </c>
      <c r="B223" s="77" t="s">
        <v>174</v>
      </c>
      <c r="C223" s="78" t="s">
        <v>440</v>
      </c>
      <c r="D223" s="79">
        <v>35500</v>
      </c>
      <c r="E223" s="80" t="s">
        <v>51</v>
      </c>
      <c r="F223" s="80">
        <f t="shared" si="28"/>
        <v>35500</v>
      </c>
      <c r="G223" s="93"/>
    </row>
    <row r="224" spans="1:7" ht="22.5">
      <c r="A224" s="39" t="s">
        <v>188</v>
      </c>
      <c r="B224" s="60" t="s">
        <v>174</v>
      </c>
      <c r="C224" s="70" t="s">
        <v>441</v>
      </c>
      <c r="D224" s="37">
        <v>35500</v>
      </c>
      <c r="E224" s="54" t="s">
        <v>51</v>
      </c>
      <c r="F224" s="54">
        <f t="shared" si="28"/>
        <v>35500</v>
      </c>
      <c r="G224" s="93"/>
    </row>
    <row r="225" spans="1:7" ht="22.5">
      <c r="A225" s="39" t="s">
        <v>190</v>
      </c>
      <c r="B225" s="60" t="s">
        <v>174</v>
      </c>
      <c r="C225" s="70" t="s">
        <v>442</v>
      </c>
      <c r="D225" s="37">
        <v>35500</v>
      </c>
      <c r="E225" s="54" t="s">
        <v>51</v>
      </c>
      <c r="F225" s="54">
        <f t="shared" si="28"/>
        <v>35500</v>
      </c>
      <c r="G225" s="93"/>
    </row>
    <row r="226" spans="1:7" ht="22.5">
      <c r="A226" s="39" t="s">
        <v>194</v>
      </c>
      <c r="B226" s="60" t="s">
        <v>174</v>
      </c>
      <c r="C226" s="70" t="s">
        <v>443</v>
      </c>
      <c r="D226" s="37">
        <v>35500</v>
      </c>
      <c r="E226" s="54" t="s">
        <v>51</v>
      </c>
      <c r="F226" s="54">
        <f t="shared" si="28"/>
        <v>35500</v>
      </c>
      <c r="G226" s="93"/>
    </row>
    <row r="227" spans="1:7" ht="22.5">
      <c r="A227" s="76" t="s">
        <v>444</v>
      </c>
      <c r="B227" s="77" t="s">
        <v>174</v>
      </c>
      <c r="C227" s="78" t="s">
        <v>445</v>
      </c>
      <c r="D227" s="79">
        <v>30000</v>
      </c>
      <c r="E227" s="80" t="s">
        <v>51</v>
      </c>
      <c r="F227" s="80">
        <f t="shared" si="28"/>
        <v>30000</v>
      </c>
      <c r="G227" s="93"/>
    </row>
    <row r="228" spans="1:7">
      <c r="A228" s="39" t="s">
        <v>446</v>
      </c>
      <c r="B228" s="60" t="s">
        <v>174</v>
      </c>
      <c r="C228" s="70" t="s">
        <v>447</v>
      </c>
      <c r="D228" s="37">
        <v>30000</v>
      </c>
      <c r="E228" s="54" t="s">
        <v>51</v>
      </c>
      <c r="F228" s="54">
        <f t="shared" si="28"/>
        <v>30000</v>
      </c>
      <c r="G228" s="93"/>
    </row>
    <row r="229" spans="1:7">
      <c r="A229" s="39" t="s">
        <v>448</v>
      </c>
      <c r="B229" s="60" t="s">
        <v>174</v>
      </c>
      <c r="C229" s="70" t="s">
        <v>449</v>
      </c>
      <c r="D229" s="37">
        <v>30000</v>
      </c>
      <c r="E229" s="54" t="s">
        <v>51</v>
      </c>
      <c r="F229" s="54">
        <f t="shared" si="28"/>
        <v>30000</v>
      </c>
      <c r="G229" s="93"/>
    </row>
    <row r="230" spans="1:7" ht="22.5">
      <c r="A230" s="76" t="s">
        <v>450</v>
      </c>
      <c r="B230" s="77" t="s">
        <v>174</v>
      </c>
      <c r="C230" s="78" t="s">
        <v>451</v>
      </c>
      <c r="D230" s="79">
        <v>30000</v>
      </c>
      <c r="E230" s="80" t="s">
        <v>51</v>
      </c>
      <c r="F230" s="80">
        <f t="shared" si="28"/>
        <v>30000</v>
      </c>
      <c r="G230" s="93"/>
    </row>
    <row r="231" spans="1:7">
      <c r="A231" s="39" t="s">
        <v>446</v>
      </c>
      <c r="B231" s="60" t="s">
        <v>174</v>
      </c>
      <c r="C231" s="70" t="s">
        <v>452</v>
      </c>
      <c r="D231" s="37">
        <v>30000</v>
      </c>
      <c r="E231" s="54" t="s">
        <v>51</v>
      </c>
      <c r="F231" s="54">
        <f t="shared" si="28"/>
        <v>30000</v>
      </c>
      <c r="G231" s="93"/>
    </row>
    <row r="232" spans="1:7" ht="13.5" thickBot="1">
      <c r="A232" s="39" t="s">
        <v>448</v>
      </c>
      <c r="B232" s="60" t="s">
        <v>174</v>
      </c>
      <c r="C232" s="70" t="s">
        <v>453</v>
      </c>
      <c r="D232" s="37">
        <v>30000</v>
      </c>
      <c r="E232" s="54" t="s">
        <v>51</v>
      </c>
      <c r="F232" s="54">
        <f t="shared" si="28"/>
        <v>30000</v>
      </c>
      <c r="G232" s="94"/>
    </row>
    <row r="233" spans="1:7" ht="9" customHeight="1" thickBot="1">
      <c r="A233" s="65"/>
      <c r="B233" s="61"/>
      <c r="C233" s="72"/>
      <c r="D233" s="75"/>
      <c r="E233" s="61"/>
      <c r="F233" s="61"/>
      <c r="G233" s="101"/>
    </row>
    <row r="234" spans="1:7" ht="13.9" customHeight="1" thickBot="1">
      <c r="A234" s="59" t="s">
        <v>454</v>
      </c>
      <c r="B234" s="57" t="s">
        <v>455</v>
      </c>
      <c r="C234" s="73" t="s">
        <v>175</v>
      </c>
      <c r="D234" s="58">
        <v>-861300</v>
      </c>
      <c r="E234" s="58">
        <v>3726915.12</v>
      </c>
      <c r="F234" s="99" t="s">
        <v>456</v>
      </c>
      <c r="G234" s="100"/>
    </row>
  </sheetData>
  <mergeCells count="9">
    <mergeCell ref="G4:G9"/>
    <mergeCell ref="G14:G15"/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1" priority="220" stopIfTrue="1" operator="equal">
      <formula>0</formula>
    </cfRule>
  </conditionalFormatting>
  <conditionalFormatting sqref="E15:F15">
    <cfRule type="cellIs" dxfId="230" priority="219" stopIfTrue="1" operator="equal">
      <formula>0</formula>
    </cfRule>
  </conditionalFormatting>
  <conditionalFormatting sqref="E16:F16">
    <cfRule type="cellIs" dxfId="229" priority="218" stopIfTrue="1" operator="equal">
      <formula>0</formula>
    </cfRule>
  </conditionalFormatting>
  <conditionalFormatting sqref="E17:F17">
    <cfRule type="cellIs" dxfId="228" priority="217" stopIfTrue="1" operator="equal">
      <formula>0</formula>
    </cfRule>
  </conditionalFormatting>
  <conditionalFormatting sqref="E18:F18">
    <cfRule type="cellIs" dxfId="227" priority="216" stopIfTrue="1" operator="equal">
      <formula>0</formula>
    </cfRule>
  </conditionalFormatting>
  <conditionalFormatting sqref="E19:F19">
    <cfRule type="cellIs" dxfId="226" priority="215" stopIfTrue="1" operator="equal">
      <formula>0</formula>
    </cfRule>
  </conditionalFormatting>
  <conditionalFormatting sqref="E20:F20">
    <cfRule type="cellIs" dxfId="225" priority="214" stopIfTrue="1" operator="equal">
      <formula>0</formula>
    </cfRule>
  </conditionalFormatting>
  <conditionalFormatting sqref="E21:F21">
    <cfRule type="cellIs" dxfId="224" priority="213" stopIfTrue="1" operator="equal">
      <formula>0</formula>
    </cfRule>
  </conditionalFormatting>
  <conditionalFormatting sqref="E22:F22">
    <cfRule type="cellIs" dxfId="223" priority="212" stopIfTrue="1" operator="equal">
      <formula>0</formula>
    </cfRule>
  </conditionalFormatting>
  <conditionalFormatting sqref="E23:F23">
    <cfRule type="cellIs" dxfId="222" priority="211" stopIfTrue="1" operator="equal">
      <formula>0</formula>
    </cfRule>
  </conditionalFormatting>
  <conditionalFormatting sqref="E24:F24">
    <cfRule type="cellIs" dxfId="221" priority="210" stopIfTrue="1" operator="equal">
      <formula>0</formula>
    </cfRule>
  </conditionalFormatting>
  <conditionalFormatting sqref="E25:F25">
    <cfRule type="cellIs" dxfId="220" priority="209" stopIfTrue="1" operator="equal">
      <formula>0</formula>
    </cfRule>
  </conditionalFormatting>
  <conditionalFormatting sqref="E26:F26">
    <cfRule type="cellIs" dxfId="219" priority="208" stopIfTrue="1" operator="equal">
      <formula>0</formula>
    </cfRule>
  </conditionalFormatting>
  <conditionalFormatting sqref="E27:F27">
    <cfRule type="cellIs" dxfId="218" priority="207" stopIfTrue="1" operator="equal">
      <formula>0</formula>
    </cfRule>
  </conditionalFormatting>
  <conditionalFormatting sqref="E28:F28">
    <cfRule type="cellIs" dxfId="217" priority="206" stopIfTrue="1" operator="equal">
      <formula>0</formula>
    </cfRule>
  </conditionalFormatting>
  <conditionalFormatting sqref="E29:F29">
    <cfRule type="cellIs" dxfId="216" priority="205" stopIfTrue="1" operator="equal">
      <formula>0</formula>
    </cfRule>
  </conditionalFormatting>
  <conditionalFormatting sqref="E30:F30">
    <cfRule type="cellIs" dxfId="215" priority="204" stopIfTrue="1" operator="equal">
      <formula>0</formula>
    </cfRule>
  </conditionalFormatting>
  <conditionalFormatting sqref="E31:F31">
    <cfRule type="cellIs" dxfId="214" priority="203" stopIfTrue="1" operator="equal">
      <formula>0</formula>
    </cfRule>
  </conditionalFormatting>
  <conditionalFormatting sqref="E32:F32">
    <cfRule type="cellIs" dxfId="213" priority="202" stopIfTrue="1" operator="equal">
      <formula>0</formula>
    </cfRule>
  </conditionalFormatting>
  <conditionalFormatting sqref="E33:F33">
    <cfRule type="cellIs" dxfId="212" priority="201" stopIfTrue="1" operator="equal">
      <formula>0</formula>
    </cfRule>
  </conditionalFormatting>
  <conditionalFormatting sqref="E34:F34">
    <cfRule type="cellIs" dxfId="211" priority="200" stopIfTrue="1" operator="equal">
      <formula>0</formula>
    </cfRule>
  </conditionalFormatting>
  <conditionalFormatting sqref="E35:F35">
    <cfRule type="cellIs" dxfId="210" priority="199" stopIfTrue="1" operator="equal">
      <formula>0</formula>
    </cfRule>
  </conditionalFormatting>
  <conditionalFormatting sqref="E36:F36">
    <cfRule type="cellIs" dxfId="209" priority="198" stopIfTrue="1" operator="equal">
      <formula>0</formula>
    </cfRule>
  </conditionalFormatting>
  <conditionalFormatting sqref="E37:F37">
    <cfRule type="cellIs" dxfId="208" priority="197" stopIfTrue="1" operator="equal">
      <formula>0</formula>
    </cfRule>
  </conditionalFormatting>
  <conditionalFormatting sqref="E38:F38">
    <cfRule type="cellIs" dxfId="207" priority="196" stopIfTrue="1" operator="equal">
      <formula>0</formula>
    </cfRule>
  </conditionalFormatting>
  <conditionalFormatting sqref="E39:F39">
    <cfRule type="cellIs" dxfId="206" priority="195" stopIfTrue="1" operator="equal">
      <formula>0</formula>
    </cfRule>
  </conditionalFormatting>
  <conditionalFormatting sqref="E40:F40">
    <cfRule type="cellIs" dxfId="205" priority="194" stopIfTrue="1" operator="equal">
      <formula>0</formula>
    </cfRule>
  </conditionalFormatting>
  <conditionalFormatting sqref="E41:F41">
    <cfRule type="cellIs" dxfId="204" priority="193" stopIfTrue="1" operator="equal">
      <formula>0</formula>
    </cfRule>
  </conditionalFormatting>
  <conditionalFormatting sqref="E42:F42">
    <cfRule type="cellIs" dxfId="203" priority="192" stopIfTrue="1" operator="equal">
      <formula>0</formula>
    </cfRule>
  </conditionalFormatting>
  <conditionalFormatting sqref="E43:F43">
    <cfRule type="cellIs" dxfId="202" priority="191" stopIfTrue="1" operator="equal">
      <formula>0</formula>
    </cfRule>
  </conditionalFormatting>
  <conditionalFormatting sqref="E44:F44">
    <cfRule type="cellIs" dxfId="201" priority="190" stopIfTrue="1" operator="equal">
      <formula>0</formula>
    </cfRule>
  </conditionalFormatting>
  <conditionalFormatting sqref="E45:F45">
    <cfRule type="cellIs" dxfId="200" priority="189" stopIfTrue="1" operator="equal">
      <formula>0</formula>
    </cfRule>
  </conditionalFormatting>
  <conditionalFormatting sqref="E46:F46">
    <cfRule type="cellIs" dxfId="199" priority="188" stopIfTrue="1" operator="equal">
      <formula>0</formula>
    </cfRule>
  </conditionalFormatting>
  <conditionalFormatting sqref="E47:F47">
    <cfRule type="cellIs" dxfId="198" priority="187" stopIfTrue="1" operator="equal">
      <formula>0</formula>
    </cfRule>
  </conditionalFormatting>
  <conditionalFormatting sqref="E48:F48">
    <cfRule type="cellIs" dxfId="197" priority="186" stopIfTrue="1" operator="equal">
      <formula>0</formula>
    </cfRule>
  </conditionalFormatting>
  <conditionalFormatting sqref="E49:F49">
    <cfRule type="cellIs" dxfId="196" priority="185" stopIfTrue="1" operator="equal">
      <formula>0</formula>
    </cfRule>
  </conditionalFormatting>
  <conditionalFormatting sqref="E50:F50">
    <cfRule type="cellIs" dxfId="195" priority="184" stopIfTrue="1" operator="equal">
      <formula>0</formula>
    </cfRule>
  </conditionalFormatting>
  <conditionalFormatting sqref="E51:F51">
    <cfRule type="cellIs" dxfId="194" priority="183" stopIfTrue="1" operator="equal">
      <formula>0</formula>
    </cfRule>
  </conditionalFormatting>
  <conditionalFormatting sqref="E52:F52">
    <cfRule type="cellIs" dxfId="193" priority="182" stopIfTrue="1" operator="equal">
      <formula>0</formula>
    </cfRule>
  </conditionalFormatting>
  <conditionalFormatting sqref="E53:F53">
    <cfRule type="cellIs" dxfId="192" priority="181" stopIfTrue="1" operator="equal">
      <formula>0</formula>
    </cfRule>
  </conditionalFormatting>
  <conditionalFormatting sqref="E54:F54">
    <cfRule type="cellIs" dxfId="191" priority="180" stopIfTrue="1" operator="equal">
      <formula>0</formula>
    </cfRule>
  </conditionalFormatting>
  <conditionalFormatting sqref="E55:F55">
    <cfRule type="cellIs" dxfId="190" priority="179" stopIfTrue="1" operator="equal">
      <formula>0</formula>
    </cfRule>
  </conditionalFormatting>
  <conditionalFormatting sqref="E56:F56">
    <cfRule type="cellIs" dxfId="189" priority="178" stopIfTrue="1" operator="equal">
      <formula>0</formula>
    </cfRule>
  </conditionalFormatting>
  <conditionalFormatting sqref="E57:F57">
    <cfRule type="cellIs" dxfId="188" priority="177" stopIfTrue="1" operator="equal">
      <formula>0</formula>
    </cfRule>
  </conditionalFormatting>
  <conditionalFormatting sqref="E58:F58">
    <cfRule type="cellIs" dxfId="187" priority="176" stopIfTrue="1" operator="equal">
      <formula>0</formula>
    </cfRule>
  </conditionalFormatting>
  <conditionalFormatting sqref="E59:F59">
    <cfRule type="cellIs" dxfId="186" priority="175" stopIfTrue="1" operator="equal">
      <formula>0</formula>
    </cfRule>
  </conditionalFormatting>
  <conditionalFormatting sqref="E60:F60">
    <cfRule type="cellIs" dxfId="185" priority="174" stopIfTrue="1" operator="equal">
      <formula>0</formula>
    </cfRule>
  </conditionalFormatting>
  <conditionalFormatting sqref="E61:F61">
    <cfRule type="cellIs" dxfId="184" priority="173" stopIfTrue="1" operator="equal">
      <formula>0</formula>
    </cfRule>
  </conditionalFormatting>
  <conditionalFormatting sqref="E62:F62">
    <cfRule type="cellIs" dxfId="183" priority="172" stopIfTrue="1" operator="equal">
      <formula>0</formula>
    </cfRule>
  </conditionalFormatting>
  <conditionalFormatting sqref="E63:F63">
    <cfRule type="cellIs" dxfId="182" priority="171" stopIfTrue="1" operator="equal">
      <formula>0</formula>
    </cfRule>
  </conditionalFormatting>
  <conditionalFormatting sqref="E64:F64">
    <cfRule type="cellIs" dxfId="181" priority="170" stopIfTrue="1" operator="equal">
      <formula>0</formula>
    </cfRule>
  </conditionalFormatting>
  <conditionalFormatting sqref="E65:F65">
    <cfRule type="cellIs" dxfId="180" priority="169" stopIfTrue="1" operator="equal">
      <formula>0</formula>
    </cfRule>
  </conditionalFormatting>
  <conditionalFormatting sqref="E66:F66">
    <cfRule type="cellIs" dxfId="179" priority="168" stopIfTrue="1" operator="equal">
      <formula>0</formula>
    </cfRule>
  </conditionalFormatting>
  <conditionalFormatting sqref="E67:F67">
    <cfRule type="cellIs" dxfId="178" priority="167" stopIfTrue="1" operator="equal">
      <formula>0</formula>
    </cfRule>
  </conditionalFormatting>
  <conditionalFormatting sqref="E68:F68">
    <cfRule type="cellIs" dxfId="177" priority="166" stopIfTrue="1" operator="equal">
      <formula>0</formula>
    </cfRule>
  </conditionalFormatting>
  <conditionalFormatting sqref="E69:F69">
    <cfRule type="cellIs" dxfId="176" priority="165" stopIfTrue="1" operator="equal">
      <formula>0</formula>
    </cfRule>
  </conditionalFormatting>
  <conditionalFormatting sqref="E70:F70">
    <cfRule type="cellIs" dxfId="175" priority="164" stopIfTrue="1" operator="equal">
      <formula>0</formula>
    </cfRule>
  </conditionalFormatting>
  <conditionalFormatting sqref="E71:F71">
    <cfRule type="cellIs" dxfId="174" priority="163" stopIfTrue="1" operator="equal">
      <formula>0</formula>
    </cfRule>
  </conditionalFormatting>
  <conditionalFormatting sqref="E72:F72">
    <cfRule type="cellIs" dxfId="173" priority="162" stopIfTrue="1" operator="equal">
      <formula>0</formula>
    </cfRule>
  </conditionalFormatting>
  <conditionalFormatting sqref="E73:F73">
    <cfRule type="cellIs" dxfId="172" priority="161" stopIfTrue="1" operator="equal">
      <formula>0</formula>
    </cfRule>
  </conditionalFormatting>
  <conditionalFormatting sqref="E74:F74">
    <cfRule type="cellIs" dxfId="171" priority="160" stopIfTrue="1" operator="equal">
      <formula>0</formula>
    </cfRule>
  </conditionalFormatting>
  <conditionalFormatting sqref="E75:F75">
    <cfRule type="cellIs" dxfId="170" priority="159" stopIfTrue="1" operator="equal">
      <formula>0</formula>
    </cfRule>
  </conditionalFormatting>
  <conditionalFormatting sqref="E76:F76">
    <cfRule type="cellIs" dxfId="169" priority="158" stopIfTrue="1" operator="equal">
      <formula>0</formula>
    </cfRule>
  </conditionalFormatting>
  <conditionalFormatting sqref="E77:F77">
    <cfRule type="cellIs" dxfId="168" priority="157" stopIfTrue="1" operator="equal">
      <formula>0</formula>
    </cfRule>
  </conditionalFormatting>
  <conditionalFormatting sqref="E78:F78">
    <cfRule type="cellIs" dxfId="167" priority="156" stopIfTrue="1" operator="equal">
      <formula>0</formula>
    </cfRule>
  </conditionalFormatting>
  <conditionalFormatting sqref="E79:F79">
    <cfRule type="cellIs" dxfId="166" priority="155" stopIfTrue="1" operator="equal">
      <formula>0</formula>
    </cfRule>
  </conditionalFormatting>
  <conditionalFormatting sqref="E80:F80">
    <cfRule type="cellIs" dxfId="165" priority="154" stopIfTrue="1" operator="equal">
      <formula>0</formula>
    </cfRule>
  </conditionalFormatting>
  <conditionalFormatting sqref="E81:F81">
    <cfRule type="cellIs" dxfId="164" priority="153" stopIfTrue="1" operator="equal">
      <formula>0</formula>
    </cfRule>
  </conditionalFormatting>
  <conditionalFormatting sqref="E82:F82">
    <cfRule type="cellIs" dxfId="163" priority="152" stopIfTrue="1" operator="equal">
      <formula>0</formula>
    </cfRule>
  </conditionalFormatting>
  <conditionalFormatting sqref="E83:F83">
    <cfRule type="cellIs" dxfId="162" priority="151" stopIfTrue="1" operator="equal">
      <formula>0</formula>
    </cfRule>
  </conditionalFormatting>
  <conditionalFormatting sqref="E84:F84">
    <cfRule type="cellIs" dxfId="161" priority="150" stopIfTrue="1" operator="equal">
      <formula>0</formula>
    </cfRule>
  </conditionalFormatting>
  <conditionalFormatting sqref="E85:F85">
    <cfRule type="cellIs" dxfId="160" priority="149" stopIfTrue="1" operator="equal">
      <formula>0</formula>
    </cfRule>
  </conditionalFormatting>
  <conditionalFormatting sqref="E86:F86">
    <cfRule type="cellIs" dxfId="159" priority="148" stopIfTrue="1" operator="equal">
      <formula>0</formula>
    </cfRule>
  </conditionalFormatting>
  <conditionalFormatting sqref="E87:F87">
    <cfRule type="cellIs" dxfId="158" priority="147" stopIfTrue="1" operator="equal">
      <formula>0</formula>
    </cfRule>
  </conditionalFormatting>
  <conditionalFormatting sqref="E88:F88">
    <cfRule type="cellIs" dxfId="157" priority="146" stopIfTrue="1" operator="equal">
      <formula>0</formula>
    </cfRule>
  </conditionalFormatting>
  <conditionalFormatting sqref="E89:F89">
    <cfRule type="cellIs" dxfId="156" priority="145" stopIfTrue="1" operator="equal">
      <formula>0</formula>
    </cfRule>
  </conditionalFormatting>
  <conditionalFormatting sqref="E90:F90">
    <cfRule type="cellIs" dxfId="155" priority="144" stopIfTrue="1" operator="equal">
      <formula>0</formula>
    </cfRule>
  </conditionalFormatting>
  <conditionalFormatting sqref="E91:F91">
    <cfRule type="cellIs" dxfId="154" priority="143" stopIfTrue="1" operator="equal">
      <formula>0</formula>
    </cfRule>
  </conditionalFormatting>
  <conditionalFormatting sqref="E92:F92">
    <cfRule type="cellIs" dxfId="153" priority="142" stopIfTrue="1" operator="equal">
      <formula>0</formula>
    </cfRule>
  </conditionalFormatting>
  <conditionalFormatting sqref="E93:F93">
    <cfRule type="cellIs" dxfId="152" priority="141" stopIfTrue="1" operator="equal">
      <formula>0</formula>
    </cfRule>
  </conditionalFormatting>
  <conditionalFormatting sqref="E94:F94">
    <cfRule type="cellIs" dxfId="151" priority="140" stopIfTrue="1" operator="equal">
      <formula>0</formula>
    </cfRule>
  </conditionalFormatting>
  <conditionalFormatting sqref="E95:F95">
    <cfRule type="cellIs" dxfId="150" priority="139" stopIfTrue="1" operator="equal">
      <formula>0</formula>
    </cfRule>
  </conditionalFormatting>
  <conditionalFormatting sqref="E96:F96">
    <cfRule type="cellIs" dxfId="149" priority="138" stopIfTrue="1" operator="equal">
      <formula>0</formula>
    </cfRule>
  </conditionalFormatting>
  <conditionalFormatting sqref="E97:F97">
    <cfRule type="cellIs" dxfId="148" priority="137" stopIfTrue="1" operator="equal">
      <formula>0</formula>
    </cfRule>
  </conditionalFormatting>
  <conditionalFormatting sqref="E98:F98">
    <cfRule type="cellIs" dxfId="147" priority="136" stopIfTrue="1" operator="equal">
      <formula>0</formula>
    </cfRule>
  </conditionalFormatting>
  <conditionalFormatting sqref="E99:F99">
    <cfRule type="cellIs" dxfId="146" priority="135" stopIfTrue="1" operator="equal">
      <formula>0</formula>
    </cfRule>
  </conditionalFormatting>
  <conditionalFormatting sqref="E100:F100">
    <cfRule type="cellIs" dxfId="145" priority="134" stopIfTrue="1" operator="equal">
      <formula>0</formula>
    </cfRule>
  </conditionalFormatting>
  <conditionalFormatting sqref="E101:F101">
    <cfRule type="cellIs" dxfId="144" priority="133" stopIfTrue="1" operator="equal">
      <formula>0</formula>
    </cfRule>
  </conditionalFormatting>
  <conditionalFormatting sqref="E102:F102">
    <cfRule type="cellIs" dxfId="143" priority="132" stopIfTrue="1" operator="equal">
      <formula>0</formula>
    </cfRule>
  </conditionalFormatting>
  <conditionalFormatting sqref="E103:F103">
    <cfRule type="cellIs" dxfId="142" priority="131" stopIfTrue="1" operator="equal">
      <formula>0</formula>
    </cfRule>
  </conditionalFormatting>
  <conditionalFormatting sqref="E104:F104">
    <cfRule type="cellIs" dxfId="141" priority="130" stopIfTrue="1" operator="equal">
      <formula>0</formula>
    </cfRule>
  </conditionalFormatting>
  <conditionalFormatting sqref="E105:F105">
    <cfRule type="cellIs" dxfId="140" priority="129" stopIfTrue="1" operator="equal">
      <formula>0</formula>
    </cfRule>
  </conditionalFormatting>
  <conditionalFormatting sqref="E106:F106">
    <cfRule type="cellIs" dxfId="139" priority="128" stopIfTrue="1" operator="equal">
      <formula>0</formula>
    </cfRule>
  </conditionalFormatting>
  <conditionalFormatting sqref="E107:F107">
    <cfRule type="cellIs" dxfId="138" priority="127" stopIfTrue="1" operator="equal">
      <formula>0</formula>
    </cfRule>
  </conditionalFormatting>
  <conditionalFormatting sqref="E108:F108">
    <cfRule type="cellIs" dxfId="137" priority="126" stopIfTrue="1" operator="equal">
      <formula>0</formula>
    </cfRule>
  </conditionalFormatting>
  <conditionalFormatting sqref="E109:F109">
    <cfRule type="cellIs" dxfId="136" priority="125" stopIfTrue="1" operator="equal">
      <formula>0</formula>
    </cfRule>
  </conditionalFormatting>
  <conditionalFormatting sqref="E110:F110">
    <cfRule type="cellIs" dxfId="135" priority="124" stopIfTrue="1" operator="equal">
      <formula>0</formula>
    </cfRule>
  </conditionalFormatting>
  <conditionalFormatting sqref="E111:F111">
    <cfRule type="cellIs" dxfId="134" priority="123" stopIfTrue="1" operator="equal">
      <formula>0</formula>
    </cfRule>
  </conditionalFormatting>
  <conditionalFormatting sqref="E112:F112">
    <cfRule type="cellIs" dxfId="133" priority="122" stopIfTrue="1" operator="equal">
      <formula>0</formula>
    </cfRule>
  </conditionalFormatting>
  <conditionalFormatting sqref="E113:F113">
    <cfRule type="cellIs" dxfId="132" priority="121" stopIfTrue="1" operator="equal">
      <formula>0</formula>
    </cfRule>
  </conditionalFormatting>
  <conditionalFormatting sqref="E114:F114">
    <cfRule type="cellIs" dxfId="131" priority="120" stopIfTrue="1" operator="equal">
      <formula>0</formula>
    </cfRule>
  </conditionalFormatting>
  <conditionalFormatting sqref="E115:F115">
    <cfRule type="cellIs" dxfId="130" priority="119" stopIfTrue="1" operator="equal">
      <formula>0</formula>
    </cfRule>
  </conditionalFormatting>
  <conditionalFormatting sqref="E116:F116">
    <cfRule type="cellIs" dxfId="129" priority="118" stopIfTrue="1" operator="equal">
      <formula>0</formula>
    </cfRule>
  </conditionalFormatting>
  <conditionalFormatting sqref="E117:F117">
    <cfRule type="cellIs" dxfId="128" priority="117" stopIfTrue="1" operator="equal">
      <formula>0</formula>
    </cfRule>
  </conditionalFormatting>
  <conditionalFormatting sqref="E118:F118">
    <cfRule type="cellIs" dxfId="127" priority="116" stopIfTrue="1" operator="equal">
      <formula>0</formula>
    </cfRule>
  </conditionalFormatting>
  <conditionalFormatting sqref="E119:F119">
    <cfRule type="cellIs" dxfId="126" priority="115" stopIfTrue="1" operator="equal">
      <formula>0</formula>
    </cfRule>
  </conditionalFormatting>
  <conditionalFormatting sqref="E120:F120">
    <cfRule type="cellIs" dxfId="125" priority="114" stopIfTrue="1" operator="equal">
      <formula>0</formula>
    </cfRule>
  </conditionalFormatting>
  <conditionalFormatting sqref="E121:F121">
    <cfRule type="cellIs" dxfId="124" priority="113" stopIfTrue="1" operator="equal">
      <formula>0</formula>
    </cfRule>
  </conditionalFormatting>
  <conditionalFormatting sqref="E122:F122">
    <cfRule type="cellIs" dxfId="123" priority="112" stopIfTrue="1" operator="equal">
      <formula>0</formula>
    </cfRule>
  </conditionalFormatting>
  <conditionalFormatting sqref="E123:F123">
    <cfRule type="cellIs" dxfId="122" priority="111" stopIfTrue="1" operator="equal">
      <formula>0</formula>
    </cfRule>
  </conditionalFormatting>
  <conditionalFormatting sqref="E124:F124">
    <cfRule type="cellIs" dxfId="121" priority="110" stopIfTrue="1" operator="equal">
      <formula>0</formula>
    </cfRule>
  </conditionalFormatting>
  <conditionalFormatting sqref="E125:F125">
    <cfRule type="cellIs" dxfId="120" priority="109" stopIfTrue="1" operator="equal">
      <formula>0</formula>
    </cfRule>
  </conditionalFormatting>
  <conditionalFormatting sqref="E126:F126">
    <cfRule type="cellIs" dxfId="119" priority="108" stopIfTrue="1" operator="equal">
      <formula>0</formula>
    </cfRule>
  </conditionalFormatting>
  <conditionalFormatting sqref="E127:F127">
    <cfRule type="cellIs" dxfId="118" priority="107" stopIfTrue="1" operator="equal">
      <formula>0</formula>
    </cfRule>
  </conditionalFormatting>
  <conditionalFormatting sqref="E128:F128">
    <cfRule type="cellIs" dxfId="117" priority="106" stopIfTrue="1" operator="equal">
      <formula>0</formula>
    </cfRule>
  </conditionalFormatting>
  <conditionalFormatting sqref="E129:F129">
    <cfRule type="cellIs" dxfId="116" priority="105" stopIfTrue="1" operator="equal">
      <formula>0</formula>
    </cfRule>
  </conditionalFormatting>
  <conditionalFormatting sqref="E130:F130">
    <cfRule type="cellIs" dxfId="115" priority="104" stopIfTrue="1" operator="equal">
      <formula>0</formula>
    </cfRule>
  </conditionalFormatting>
  <conditionalFormatting sqref="E131:F131">
    <cfRule type="cellIs" dxfId="114" priority="103" stopIfTrue="1" operator="equal">
      <formula>0</formula>
    </cfRule>
  </conditionalFormatting>
  <conditionalFormatting sqref="E132:F132">
    <cfRule type="cellIs" dxfId="113" priority="102" stopIfTrue="1" operator="equal">
      <formula>0</formula>
    </cfRule>
  </conditionalFormatting>
  <conditionalFormatting sqref="E133:F133">
    <cfRule type="cellIs" dxfId="112" priority="101" stopIfTrue="1" operator="equal">
      <formula>0</formula>
    </cfRule>
  </conditionalFormatting>
  <conditionalFormatting sqref="E134:F134">
    <cfRule type="cellIs" dxfId="111" priority="100" stopIfTrue="1" operator="equal">
      <formula>0</formula>
    </cfRule>
  </conditionalFormatting>
  <conditionalFormatting sqref="E135:F135">
    <cfRule type="cellIs" dxfId="110" priority="99" stopIfTrue="1" operator="equal">
      <formula>0</formula>
    </cfRule>
  </conditionalFormatting>
  <conditionalFormatting sqref="E136:F136">
    <cfRule type="cellIs" dxfId="109" priority="98" stopIfTrue="1" operator="equal">
      <formula>0</formula>
    </cfRule>
  </conditionalFormatting>
  <conditionalFormatting sqref="E137:F137">
    <cfRule type="cellIs" dxfId="108" priority="97" stopIfTrue="1" operator="equal">
      <formula>0</formula>
    </cfRule>
  </conditionalFormatting>
  <conditionalFormatting sqref="E138:F138">
    <cfRule type="cellIs" dxfId="107" priority="96" stopIfTrue="1" operator="equal">
      <formula>0</formula>
    </cfRule>
  </conditionalFormatting>
  <conditionalFormatting sqref="E139:F139">
    <cfRule type="cellIs" dxfId="106" priority="95" stopIfTrue="1" operator="equal">
      <formula>0</formula>
    </cfRule>
  </conditionalFormatting>
  <conditionalFormatting sqref="E140:F140">
    <cfRule type="cellIs" dxfId="105" priority="94" stopIfTrue="1" operator="equal">
      <formula>0</formula>
    </cfRule>
  </conditionalFormatting>
  <conditionalFormatting sqref="E141:F141">
    <cfRule type="cellIs" dxfId="104" priority="93" stopIfTrue="1" operator="equal">
      <formula>0</formula>
    </cfRule>
  </conditionalFormatting>
  <conditionalFormatting sqref="E142:F142">
    <cfRule type="cellIs" dxfId="103" priority="92" stopIfTrue="1" operator="equal">
      <formula>0</formula>
    </cfRule>
  </conditionalFormatting>
  <conditionalFormatting sqref="E143:F143">
    <cfRule type="cellIs" dxfId="102" priority="91" stopIfTrue="1" operator="equal">
      <formula>0</formula>
    </cfRule>
  </conditionalFormatting>
  <conditionalFormatting sqref="E144:F144">
    <cfRule type="cellIs" dxfId="101" priority="90" stopIfTrue="1" operator="equal">
      <formula>0</formula>
    </cfRule>
  </conditionalFormatting>
  <conditionalFormatting sqref="E145:F145">
    <cfRule type="cellIs" dxfId="100" priority="89" stopIfTrue="1" operator="equal">
      <formula>0</formula>
    </cfRule>
  </conditionalFormatting>
  <conditionalFormatting sqref="E146:F146">
    <cfRule type="cellIs" dxfId="99" priority="88" stopIfTrue="1" operator="equal">
      <formula>0</formula>
    </cfRule>
  </conditionalFormatting>
  <conditionalFormatting sqref="E147:F147">
    <cfRule type="cellIs" dxfId="98" priority="87" stopIfTrue="1" operator="equal">
      <formula>0</formula>
    </cfRule>
  </conditionalFormatting>
  <conditionalFormatting sqref="E148:F148">
    <cfRule type="cellIs" dxfId="97" priority="86" stopIfTrue="1" operator="equal">
      <formula>0</formula>
    </cfRule>
  </conditionalFormatting>
  <conditionalFormatting sqref="E149:F149">
    <cfRule type="cellIs" dxfId="96" priority="85" stopIfTrue="1" operator="equal">
      <formula>0</formula>
    </cfRule>
  </conditionalFormatting>
  <conditionalFormatting sqref="E150:F150">
    <cfRule type="cellIs" dxfId="95" priority="84" stopIfTrue="1" operator="equal">
      <formula>0</formula>
    </cfRule>
  </conditionalFormatting>
  <conditionalFormatting sqref="E151:F151">
    <cfRule type="cellIs" dxfId="94" priority="83" stopIfTrue="1" operator="equal">
      <formula>0</formula>
    </cfRule>
  </conditionalFormatting>
  <conditionalFormatting sqref="E152:F152">
    <cfRule type="cellIs" dxfId="93" priority="82" stopIfTrue="1" operator="equal">
      <formula>0</formula>
    </cfRule>
  </conditionalFormatting>
  <conditionalFormatting sqref="E153:F153">
    <cfRule type="cellIs" dxfId="92" priority="81" stopIfTrue="1" operator="equal">
      <formula>0</formula>
    </cfRule>
  </conditionalFormatting>
  <conditionalFormatting sqref="E154:F154">
    <cfRule type="cellIs" dxfId="91" priority="80" stopIfTrue="1" operator="equal">
      <formula>0</formula>
    </cfRule>
  </conditionalFormatting>
  <conditionalFormatting sqref="E155:F155">
    <cfRule type="cellIs" dxfId="90" priority="79" stopIfTrue="1" operator="equal">
      <formula>0</formula>
    </cfRule>
  </conditionalFormatting>
  <conditionalFormatting sqref="E156:F156">
    <cfRule type="cellIs" dxfId="89" priority="78" stopIfTrue="1" operator="equal">
      <formula>0</formula>
    </cfRule>
  </conditionalFormatting>
  <conditionalFormatting sqref="E157:F157">
    <cfRule type="cellIs" dxfId="88" priority="77" stopIfTrue="1" operator="equal">
      <formula>0</formula>
    </cfRule>
  </conditionalFormatting>
  <conditionalFormatting sqref="E158:F158">
    <cfRule type="cellIs" dxfId="87" priority="76" stopIfTrue="1" operator="equal">
      <formula>0</formula>
    </cfRule>
  </conditionalFormatting>
  <conditionalFormatting sqref="E159:F159">
    <cfRule type="cellIs" dxfId="86" priority="75" stopIfTrue="1" operator="equal">
      <formula>0</formula>
    </cfRule>
  </conditionalFormatting>
  <conditionalFormatting sqref="E160:F160">
    <cfRule type="cellIs" dxfId="85" priority="74" stopIfTrue="1" operator="equal">
      <formula>0</formula>
    </cfRule>
  </conditionalFormatting>
  <conditionalFormatting sqref="E161:F161">
    <cfRule type="cellIs" dxfId="84" priority="73" stopIfTrue="1" operator="equal">
      <formula>0</formula>
    </cfRule>
  </conditionalFormatting>
  <conditionalFormatting sqref="E162:F162">
    <cfRule type="cellIs" dxfId="83" priority="72" stopIfTrue="1" operator="equal">
      <formula>0</formula>
    </cfRule>
  </conditionalFormatting>
  <conditionalFormatting sqref="E163:F163">
    <cfRule type="cellIs" dxfId="82" priority="71" stopIfTrue="1" operator="equal">
      <formula>0</formula>
    </cfRule>
  </conditionalFormatting>
  <conditionalFormatting sqref="E164:F164">
    <cfRule type="cellIs" dxfId="81" priority="70" stopIfTrue="1" operator="equal">
      <formula>0</formula>
    </cfRule>
  </conditionalFormatting>
  <conditionalFormatting sqref="E165:F165">
    <cfRule type="cellIs" dxfId="80" priority="69" stopIfTrue="1" operator="equal">
      <formula>0</formula>
    </cfRule>
  </conditionalFormatting>
  <conditionalFormatting sqref="E166:F166">
    <cfRule type="cellIs" dxfId="79" priority="68" stopIfTrue="1" operator="equal">
      <formula>0</formula>
    </cfRule>
  </conditionalFormatting>
  <conditionalFormatting sqref="E167:F167">
    <cfRule type="cellIs" dxfId="78" priority="67" stopIfTrue="1" operator="equal">
      <formula>0</formula>
    </cfRule>
  </conditionalFormatting>
  <conditionalFormatting sqref="E168:F168">
    <cfRule type="cellIs" dxfId="77" priority="66" stopIfTrue="1" operator="equal">
      <formula>0</formula>
    </cfRule>
  </conditionalFormatting>
  <conditionalFormatting sqref="E169:F169">
    <cfRule type="cellIs" dxfId="76" priority="65" stopIfTrue="1" operator="equal">
      <formula>0</formula>
    </cfRule>
  </conditionalFormatting>
  <conditionalFormatting sqref="E170:F170">
    <cfRule type="cellIs" dxfId="75" priority="64" stopIfTrue="1" operator="equal">
      <formula>0</formula>
    </cfRule>
  </conditionalFormatting>
  <conditionalFormatting sqref="E171:F171">
    <cfRule type="cellIs" dxfId="74" priority="63" stopIfTrue="1" operator="equal">
      <formula>0</formula>
    </cfRule>
  </conditionalFormatting>
  <conditionalFormatting sqref="E172:F172">
    <cfRule type="cellIs" dxfId="73" priority="62" stopIfTrue="1" operator="equal">
      <formula>0</formula>
    </cfRule>
  </conditionalFormatting>
  <conditionalFormatting sqref="E173:F173">
    <cfRule type="cellIs" dxfId="72" priority="61" stopIfTrue="1" operator="equal">
      <formula>0</formula>
    </cfRule>
  </conditionalFormatting>
  <conditionalFormatting sqref="E174:F174">
    <cfRule type="cellIs" dxfId="71" priority="60" stopIfTrue="1" operator="equal">
      <formula>0</formula>
    </cfRule>
  </conditionalFormatting>
  <conditionalFormatting sqref="E175:F175">
    <cfRule type="cellIs" dxfId="70" priority="59" stopIfTrue="1" operator="equal">
      <formula>0</formula>
    </cfRule>
  </conditionalFormatting>
  <conditionalFormatting sqref="E176:F176">
    <cfRule type="cellIs" dxfId="69" priority="58" stopIfTrue="1" operator="equal">
      <formula>0</formula>
    </cfRule>
  </conditionalFormatting>
  <conditionalFormatting sqref="E177:F177">
    <cfRule type="cellIs" dxfId="68" priority="57" stopIfTrue="1" operator="equal">
      <formula>0</formula>
    </cfRule>
  </conditionalFormatting>
  <conditionalFormatting sqref="E178:F178">
    <cfRule type="cellIs" dxfId="67" priority="56" stopIfTrue="1" operator="equal">
      <formula>0</formula>
    </cfRule>
  </conditionalFormatting>
  <conditionalFormatting sqref="E179:F179">
    <cfRule type="cellIs" dxfId="66" priority="55" stopIfTrue="1" operator="equal">
      <formula>0</formula>
    </cfRule>
  </conditionalFormatting>
  <conditionalFormatting sqref="E180:F180">
    <cfRule type="cellIs" dxfId="65" priority="54" stopIfTrue="1" operator="equal">
      <formula>0</formula>
    </cfRule>
  </conditionalFormatting>
  <conditionalFormatting sqref="E181:F181">
    <cfRule type="cellIs" dxfId="64" priority="53" stopIfTrue="1" operator="equal">
      <formula>0</formula>
    </cfRule>
  </conditionalFormatting>
  <conditionalFormatting sqref="E182:F182">
    <cfRule type="cellIs" dxfId="63" priority="52" stopIfTrue="1" operator="equal">
      <formula>0</formula>
    </cfRule>
  </conditionalFormatting>
  <conditionalFormatting sqref="E183:F183">
    <cfRule type="cellIs" dxfId="62" priority="51" stopIfTrue="1" operator="equal">
      <formula>0</formula>
    </cfRule>
  </conditionalFormatting>
  <conditionalFormatting sqref="E184:F184">
    <cfRule type="cellIs" dxfId="61" priority="50" stopIfTrue="1" operator="equal">
      <formula>0</formula>
    </cfRule>
  </conditionalFormatting>
  <conditionalFormatting sqref="E185:F185">
    <cfRule type="cellIs" dxfId="60" priority="49" stopIfTrue="1" operator="equal">
      <formula>0</formula>
    </cfRule>
  </conditionalFormatting>
  <conditionalFormatting sqref="E186:F186">
    <cfRule type="cellIs" dxfId="59" priority="48" stopIfTrue="1" operator="equal">
      <formula>0</formula>
    </cfRule>
  </conditionalFormatting>
  <conditionalFormatting sqref="E187:F187">
    <cfRule type="cellIs" dxfId="58" priority="47" stopIfTrue="1" operator="equal">
      <formula>0</formula>
    </cfRule>
  </conditionalFormatting>
  <conditionalFormatting sqref="E188:F188">
    <cfRule type="cellIs" dxfId="57" priority="46" stopIfTrue="1" operator="equal">
      <formula>0</formula>
    </cfRule>
  </conditionalFormatting>
  <conditionalFormatting sqref="E189:F189">
    <cfRule type="cellIs" dxfId="56" priority="45" stopIfTrue="1" operator="equal">
      <formula>0</formula>
    </cfRule>
  </conditionalFormatting>
  <conditionalFormatting sqref="E190:F190">
    <cfRule type="cellIs" dxfId="55" priority="44" stopIfTrue="1" operator="equal">
      <formula>0</formula>
    </cfRule>
  </conditionalFormatting>
  <conditionalFormatting sqref="E191:F191">
    <cfRule type="cellIs" dxfId="54" priority="43" stopIfTrue="1" operator="equal">
      <formula>0</formula>
    </cfRule>
  </conditionalFormatting>
  <conditionalFormatting sqref="E192:F192">
    <cfRule type="cellIs" dxfId="53" priority="42" stopIfTrue="1" operator="equal">
      <formula>0</formula>
    </cfRule>
  </conditionalFormatting>
  <conditionalFormatting sqref="E193:F193">
    <cfRule type="cellIs" dxfId="52" priority="41" stopIfTrue="1" operator="equal">
      <formula>0</formula>
    </cfRule>
  </conditionalFormatting>
  <conditionalFormatting sqref="E194:F194">
    <cfRule type="cellIs" dxfId="51" priority="40" stopIfTrue="1" operator="equal">
      <formula>0</formula>
    </cfRule>
  </conditionalFormatting>
  <conditionalFormatting sqref="E195:F195">
    <cfRule type="cellIs" dxfId="50" priority="39" stopIfTrue="1" operator="equal">
      <formula>0</formula>
    </cfRule>
  </conditionalFormatting>
  <conditionalFormatting sqref="E196:F196">
    <cfRule type="cellIs" dxfId="49" priority="38" stopIfTrue="1" operator="equal">
      <formula>0</formula>
    </cfRule>
  </conditionalFormatting>
  <conditionalFormatting sqref="E197:F197">
    <cfRule type="cellIs" dxfId="48" priority="37" stopIfTrue="1" operator="equal">
      <formula>0</formula>
    </cfRule>
  </conditionalFormatting>
  <conditionalFormatting sqref="E198:F198">
    <cfRule type="cellIs" dxfId="47" priority="36" stopIfTrue="1" operator="equal">
      <formula>0</formula>
    </cfRule>
  </conditionalFormatting>
  <conditionalFormatting sqref="E199:F199">
    <cfRule type="cellIs" dxfId="46" priority="35" stopIfTrue="1" operator="equal">
      <formula>0</formula>
    </cfRule>
  </conditionalFormatting>
  <conditionalFormatting sqref="E200:F200">
    <cfRule type="cellIs" dxfId="45" priority="34" stopIfTrue="1" operator="equal">
      <formula>0</formula>
    </cfRule>
  </conditionalFormatting>
  <conditionalFormatting sqref="E201:F201">
    <cfRule type="cellIs" dxfId="44" priority="33" stopIfTrue="1" operator="equal">
      <formula>0</formula>
    </cfRule>
  </conditionalFormatting>
  <conditionalFormatting sqref="E202:F202">
    <cfRule type="cellIs" dxfId="43" priority="32" stopIfTrue="1" operator="equal">
      <formula>0</formula>
    </cfRule>
  </conditionalFormatting>
  <conditionalFormatting sqref="E203:F203">
    <cfRule type="cellIs" dxfId="42" priority="31" stopIfTrue="1" operator="equal">
      <formula>0</formula>
    </cfRule>
  </conditionalFormatting>
  <conditionalFormatting sqref="E204:F204">
    <cfRule type="cellIs" dxfId="41" priority="30" stopIfTrue="1" operator="equal">
      <formula>0</formula>
    </cfRule>
  </conditionalFormatting>
  <conditionalFormatting sqref="E205:F205">
    <cfRule type="cellIs" dxfId="40" priority="29" stopIfTrue="1" operator="equal">
      <formula>0</formula>
    </cfRule>
  </conditionalFormatting>
  <conditionalFormatting sqref="E206:F206">
    <cfRule type="cellIs" dxfId="39" priority="28" stopIfTrue="1" operator="equal">
      <formula>0</formula>
    </cfRule>
  </conditionalFormatting>
  <conditionalFormatting sqref="E207:F207">
    <cfRule type="cellIs" dxfId="38" priority="27" stopIfTrue="1" operator="equal">
      <formula>0</formula>
    </cfRule>
  </conditionalFormatting>
  <conditionalFormatting sqref="E208:F208">
    <cfRule type="cellIs" dxfId="37" priority="26" stopIfTrue="1" operator="equal">
      <formula>0</formula>
    </cfRule>
  </conditionalFormatting>
  <conditionalFormatting sqref="E209:F209">
    <cfRule type="cellIs" dxfId="36" priority="25" stopIfTrue="1" operator="equal">
      <formula>0</formula>
    </cfRule>
  </conditionalFormatting>
  <conditionalFormatting sqref="E210:F210">
    <cfRule type="cellIs" dxfId="35" priority="24" stopIfTrue="1" operator="equal">
      <formula>0</formula>
    </cfRule>
  </conditionalFormatting>
  <conditionalFormatting sqref="E211:F211">
    <cfRule type="cellIs" dxfId="34" priority="23" stopIfTrue="1" operator="equal">
      <formula>0</formula>
    </cfRule>
  </conditionalFormatting>
  <conditionalFormatting sqref="E212:F212">
    <cfRule type="cellIs" dxfId="33" priority="22" stopIfTrue="1" operator="equal">
      <formula>0</formula>
    </cfRule>
  </conditionalFormatting>
  <conditionalFormatting sqref="E213:F213">
    <cfRule type="cellIs" dxfId="32" priority="21" stopIfTrue="1" operator="equal">
      <formula>0</formula>
    </cfRule>
  </conditionalFormatting>
  <conditionalFormatting sqref="E214:F214">
    <cfRule type="cellIs" dxfId="31" priority="20" stopIfTrue="1" operator="equal">
      <formula>0</formula>
    </cfRule>
  </conditionalFormatting>
  <conditionalFormatting sqref="E215:F215">
    <cfRule type="cellIs" dxfId="30" priority="19" stopIfTrue="1" operator="equal">
      <formula>0</formula>
    </cfRule>
  </conditionalFormatting>
  <conditionalFormatting sqref="E216:F216">
    <cfRule type="cellIs" dxfId="29" priority="18" stopIfTrue="1" operator="equal">
      <formula>0</formula>
    </cfRule>
  </conditionalFormatting>
  <conditionalFormatting sqref="E217:F217">
    <cfRule type="cellIs" dxfId="28" priority="17" stopIfTrue="1" operator="equal">
      <formula>0</formula>
    </cfRule>
  </conditionalFormatting>
  <conditionalFormatting sqref="E218:F218">
    <cfRule type="cellIs" dxfId="27" priority="16" stopIfTrue="1" operator="equal">
      <formula>0</formula>
    </cfRule>
  </conditionalFormatting>
  <conditionalFormatting sqref="E219:F219">
    <cfRule type="cellIs" dxfId="26" priority="15" stopIfTrue="1" operator="equal">
      <formula>0</formula>
    </cfRule>
  </conditionalFormatting>
  <conditionalFormatting sqref="E220:F220">
    <cfRule type="cellIs" dxfId="25" priority="14" stopIfTrue="1" operator="equal">
      <formula>0</formula>
    </cfRule>
  </conditionalFormatting>
  <conditionalFormatting sqref="E221:F221">
    <cfRule type="cellIs" dxfId="24" priority="13" stopIfTrue="1" operator="equal">
      <formula>0</formula>
    </cfRule>
  </conditionalFormatting>
  <conditionalFormatting sqref="E222:F222">
    <cfRule type="cellIs" dxfId="23" priority="12" stopIfTrue="1" operator="equal">
      <formula>0</formula>
    </cfRule>
  </conditionalFormatting>
  <conditionalFormatting sqref="E223:F223">
    <cfRule type="cellIs" dxfId="22" priority="11" stopIfTrue="1" operator="equal">
      <formula>0</formula>
    </cfRule>
  </conditionalFormatting>
  <conditionalFormatting sqref="E224:F224">
    <cfRule type="cellIs" dxfId="21" priority="10" stopIfTrue="1" operator="equal">
      <formula>0</formula>
    </cfRule>
  </conditionalFormatting>
  <conditionalFormatting sqref="E225:F225">
    <cfRule type="cellIs" dxfId="20" priority="9" stopIfTrue="1" operator="equal">
      <formula>0</formula>
    </cfRule>
  </conditionalFormatting>
  <conditionalFormatting sqref="E226:F226">
    <cfRule type="cellIs" dxfId="19" priority="8" stopIfTrue="1" operator="equal">
      <formula>0</formula>
    </cfRule>
  </conditionalFormatting>
  <conditionalFormatting sqref="E227:F227">
    <cfRule type="cellIs" dxfId="18" priority="7" stopIfTrue="1" operator="equal">
      <formula>0</formula>
    </cfRule>
  </conditionalFormatting>
  <conditionalFormatting sqref="E228:F228">
    <cfRule type="cellIs" dxfId="17" priority="6" stopIfTrue="1" operator="equal">
      <formula>0</formula>
    </cfRule>
  </conditionalFormatting>
  <conditionalFormatting sqref="E229:F229">
    <cfRule type="cellIs" dxfId="16" priority="5" stopIfTrue="1" operator="equal">
      <formula>0</formula>
    </cfRule>
  </conditionalFormatting>
  <conditionalFormatting sqref="E230:F230">
    <cfRule type="cellIs" dxfId="15" priority="4" stopIfTrue="1" operator="equal">
      <formula>0</formula>
    </cfRule>
  </conditionalFormatting>
  <conditionalFormatting sqref="E231:F231">
    <cfRule type="cellIs" dxfId="14" priority="3" stopIfTrue="1" operator="equal">
      <formula>0</formula>
    </cfRule>
  </conditionalFormatting>
  <conditionalFormatting sqref="E232:F232">
    <cfRule type="cellIs" dxfId="13" priority="2" stopIfTrue="1" operator="equal">
      <formula>0</formula>
    </cfRule>
  </conditionalFormatting>
  <conditionalFormatting sqref="E234:F234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topLeftCell="A13" zoomScaleNormal="100" workbookViewId="0">
      <selection activeCell="C43" sqref="C42:C4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61" t="s">
        <v>19</v>
      </c>
      <c r="B1" s="161"/>
      <c r="C1" s="161"/>
      <c r="D1" s="161"/>
      <c r="E1" s="161"/>
      <c r="F1" s="161"/>
    </row>
    <row r="2" spans="1:6" ht="13.15" customHeight="1">
      <c r="A2" s="134" t="s">
        <v>27</v>
      </c>
      <c r="B2" s="134"/>
      <c r="C2" s="134"/>
      <c r="D2" s="134"/>
      <c r="E2" s="134"/>
      <c r="F2" s="134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62" t="s">
        <v>4</v>
      </c>
      <c r="B4" s="151" t="s">
        <v>11</v>
      </c>
      <c r="C4" s="154" t="s">
        <v>26</v>
      </c>
      <c r="D4" s="156" t="s">
        <v>17</v>
      </c>
      <c r="E4" s="156" t="s">
        <v>12</v>
      </c>
      <c r="F4" s="166" t="s">
        <v>15</v>
      </c>
    </row>
    <row r="5" spans="1:6" ht="4.9000000000000004" customHeight="1">
      <c r="A5" s="163"/>
      <c r="B5" s="152"/>
      <c r="C5" s="155"/>
      <c r="D5" s="157"/>
      <c r="E5" s="157"/>
      <c r="F5" s="167"/>
    </row>
    <row r="6" spans="1:6" ht="6" customHeight="1">
      <c r="A6" s="163"/>
      <c r="B6" s="152"/>
      <c r="C6" s="155"/>
      <c r="D6" s="157"/>
      <c r="E6" s="157"/>
      <c r="F6" s="167"/>
    </row>
    <row r="7" spans="1:6" ht="4.9000000000000004" customHeight="1">
      <c r="A7" s="163"/>
      <c r="B7" s="152"/>
      <c r="C7" s="155"/>
      <c r="D7" s="157"/>
      <c r="E7" s="157"/>
      <c r="F7" s="167"/>
    </row>
    <row r="8" spans="1:6" ht="6" customHeight="1">
      <c r="A8" s="163"/>
      <c r="B8" s="152"/>
      <c r="C8" s="155"/>
      <c r="D8" s="157"/>
      <c r="E8" s="157"/>
      <c r="F8" s="167"/>
    </row>
    <row r="9" spans="1:6" ht="6" customHeight="1">
      <c r="A9" s="163"/>
      <c r="B9" s="152"/>
      <c r="C9" s="155"/>
      <c r="D9" s="157"/>
      <c r="E9" s="157"/>
      <c r="F9" s="167"/>
    </row>
    <row r="10" spans="1:6" ht="18" customHeight="1">
      <c r="A10" s="164"/>
      <c r="B10" s="153"/>
      <c r="C10" s="165"/>
      <c r="D10" s="158"/>
      <c r="E10" s="158"/>
      <c r="F10" s="168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86" t="s">
        <v>457</v>
      </c>
      <c r="B12" s="83" t="s">
        <v>458</v>
      </c>
      <c r="C12" s="87" t="s">
        <v>175</v>
      </c>
      <c r="D12" s="84">
        <v>861300</v>
      </c>
      <c r="E12" s="84">
        <v>-3726915.12</v>
      </c>
      <c r="F12" s="85">
        <v>4588215.12</v>
      </c>
    </row>
    <row r="13" spans="1:6">
      <c r="A13" s="53" t="s">
        <v>40</v>
      </c>
      <c r="B13" s="49"/>
      <c r="C13" s="50"/>
      <c r="D13" s="51"/>
      <c r="E13" s="51"/>
      <c r="F13" s="52"/>
    </row>
    <row r="14" spans="1:6" ht="22.5">
      <c r="A14" s="76" t="s">
        <v>459</v>
      </c>
      <c r="B14" s="88" t="s">
        <v>460</v>
      </c>
      <c r="C14" s="89" t="s">
        <v>175</v>
      </c>
      <c r="D14" s="79">
        <v>861300</v>
      </c>
      <c r="E14" s="79" t="s">
        <v>51</v>
      </c>
      <c r="F14" s="81">
        <v>861300</v>
      </c>
    </row>
    <row r="15" spans="1:6">
      <c r="A15" s="53" t="s">
        <v>461</v>
      </c>
      <c r="B15" s="49"/>
      <c r="C15" s="50"/>
      <c r="D15" s="51"/>
      <c r="E15" s="51"/>
      <c r="F15" s="52"/>
    </row>
    <row r="16" spans="1:6" ht="33.75">
      <c r="A16" s="44" t="s">
        <v>462</v>
      </c>
      <c r="B16" s="48" t="s">
        <v>460</v>
      </c>
      <c r="C16" s="47" t="s">
        <v>463</v>
      </c>
      <c r="D16" s="46">
        <v>2000000</v>
      </c>
      <c r="E16" s="46" t="s">
        <v>51</v>
      </c>
      <c r="F16" s="45">
        <v>2000000</v>
      </c>
    </row>
    <row r="17" spans="1:6" ht="33.75">
      <c r="A17" s="38" t="s">
        <v>464</v>
      </c>
      <c r="B17" s="35" t="s">
        <v>460</v>
      </c>
      <c r="C17" s="42" t="s">
        <v>465</v>
      </c>
      <c r="D17" s="36">
        <v>-1138700</v>
      </c>
      <c r="E17" s="36" t="s">
        <v>51</v>
      </c>
      <c r="F17" s="43">
        <v>-1138700</v>
      </c>
    </row>
    <row r="18" spans="1:6">
      <c r="A18" s="76" t="s">
        <v>466</v>
      </c>
      <c r="B18" s="88" t="s">
        <v>467</v>
      </c>
      <c r="C18" s="89" t="s">
        <v>175</v>
      </c>
      <c r="D18" s="79" t="s">
        <v>51</v>
      </c>
      <c r="E18" s="79" t="s">
        <v>51</v>
      </c>
      <c r="F18" s="81" t="s">
        <v>51</v>
      </c>
    </row>
    <row r="19" spans="1:6">
      <c r="A19" s="86" t="s">
        <v>468</v>
      </c>
      <c r="B19" s="83" t="s">
        <v>469</v>
      </c>
      <c r="C19" s="87" t="s">
        <v>470</v>
      </c>
      <c r="D19" s="84" t="s">
        <v>51</v>
      </c>
      <c r="E19" s="84">
        <v>-3726915.12</v>
      </c>
      <c r="F19" s="85" t="s">
        <v>51</v>
      </c>
    </row>
    <row r="20" spans="1:6" ht="22.5">
      <c r="A20" s="86" t="s">
        <v>471</v>
      </c>
      <c r="B20" s="83" t="s">
        <v>469</v>
      </c>
      <c r="C20" s="87" t="s">
        <v>472</v>
      </c>
      <c r="D20" s="84" t="s">
        <v>51</v>
      </c>
      <c r="E20" s="84">
        <v>-3726915.12</v>
      </c>
      <c r="F20" s="85" t="s">
        <v>51</v>
      </c>
    </row>
    <row r="21" spans="1:6" ht="45">
      <c r="A21" s="86" t="s">
        <v>473</v>
      </c>
      <c r="B21" s="83" t="s">
        <v>469</v>
      </c>
      <c r="C21" s="87" t="s">
        <v>474</v>
      </c>
      <c r="D21" s="84" t="s">
        <v>51</v>
      </c>
      <c r="E21" s="84" t="s">
        <v>51</v>
      </c>
      <c r="F21" s="85" t="s">
        <v>51</v>
      </c>
    </row>
    <row r="22" spans="1:6">
      <c r="A22" s="86" t="s">
        <v>475</v>
      </c>
      <c r="B22" s="83" t="s">
        <v>476</v>
      </c>
      <c r="C22" s="87" t="s">
        <v>477</v>
      </c>
      <c r="D22" s="84">
        <v>-23194506</v>
      </c>
      <c r="E22" s="84">
        <v>-8738326.7400000002</v>
      </c>
      <c r="F22" s="85" t="s">
        <v>456</v>
      </c>
    </row>
    <row r="23" spans="1:6" ht="22.5">
      <c r="A23" s="38" t="s">
        <v>478</v>
      </c>
      <c r="B23" s="35" t="s">
        <v>476</v>
      </c>
      <c r="C23" s="42" t="s">
        <v>479</v>
      </c>
      <c r="D23" s="36">
        <v>-23194506</v>
      </c>
      <c r="E23" s="36">
        <v>-8738326.7400000002</v>
      </c>
      <c r="F23" s="43" t="s">
        <v>456</v>
      </c>
    </row>
    <row r="24" spans="1:6">
      <c r="A24" s="86" t="s">
        <v>480</v>
      </c>
      <c r="B24" s="83" t="s">
        <v>481</v>
      </c>
      <c r="C24" s="87" t="s">
        <v>482</v>
      </c>
      <c r="D24" s="84">
        <v>23194506</v>
      </c>
      <c r="E24" s="84">
        <v>5011411.62</v>
      </c>
      <c r="F24" s="85" t="s">
        <v>456</v>
      </c>
    </row>
    <row r="25" spans="1:6" ht="23.25" thickBot="1">
      <c r="A25" s="38" t="s">
        <v>483</v>
      </c>
      <c r="B25" s="35" t="s">
        <v>481</v>
      </c>
      <c r="C25" s="42" t="s">
        <v>484</v>
      </c>
      <c r="D25" s="36">
        <v>23194506</v>
      </c>
      <c r="E25" s="36">
        <v>5011411.62</v>
      </c>
      <c r="F25" s="43" t="s">
        <v>456</v>
      </c>
    </row>
    <row r="26" spans="1:6" ht="13.15" customHeight="1">
      <c r="A26" s="67"/>
      <c r="B26" s="66"/>
      <c r="C26" s="63"/>
      <c r="D26" s="62"/>
      <c r="E26" s="62"/>
      <c r="F26" s="64"/>
    </row>
    <row r="27" spans="1:6">
      <c r="A27" s="91" t="s">
        <v>498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485</v>
      </c>
      <c r="B1" s="1" t="s">
        <v>2</v>
      </c>
    </row>
    <row r="2" spans="1:2">
      <c r="A2" t="s">
        <v>486</v>
      </c>
      <c r="B2" s="1" t="s">
        <v>487</v>
      </c>
    </row>
    <row r="3" spans="1:2">
      <c r="A3" t="s">
        <v>488</v>
      </c>
      <c r="B3" s="1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2016-06-07T14:20:12Z</cp:lastPrinted>
  <dcterms:created xsi:type="dcterms:W3CDTF">1999-06-18T11:49:53Z</dcterms:created>
  <dcterms:modified xsi:type="dcterms:W3CDTF">2016-06-07T14:23:37Z</dcterms:modified>
</cp:coreProperties>
</file>