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105" windowWidth="11805" windowHeight="640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Доходы!$A$84</definedName>
    <definedName name="REND_1" localSheetId="2">Источники!$A$25</definedName>
    <definedName name="REND_1" localSheetId="1">Расходы!$A$237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G198" i="8"/>
  <c r="G197"/>
  <c r="G196"/>
  <c r="G183"/>
  <c r="G182"/>
  <c r="G181"/>
  <c r="G54"/>
  <c r="G52"/>
  <c r="G51"/>
  <c r="G50"/>
  <c r="G37"/>
  <c r="G36"/>
  <c r="G35"/>
  <c r="G20"/>
  <c r="G18"/>
  <c r="G17"/>
  <c r="G16"/>
  <c r="G195"/>
  <c r="G180"/>
  <c r="G49"/>
  <c r="G34"/>
  <c r="G14"/>
  <c r="G13"/>
  <c r="G74" i="7"/>
  <c r="G73"/>
  <c r="G72"/>
  <c r="G71"/>
  <c r="G70"/>
  <c r="G65"/>
  <c r="G59"/>
  <c r="G58"/>
  <c r="G57"/>
  <c r="G56"/>
  <c r="G55"/>
  <c r="G54"/>
  <c r="G53"/>
  <c r="G52"/>
  <c r="G51"/>
  <c r="G50"/>
  <c r="G49"/>
  <c r="G48"/>
  <c r="G47"/>
  <c r="G43"/>
  <c r="G42"/>
  <c r="G41"/>
  <c r="G40"/>
  <c r="G39"/>
  <c r="G36"/>
  <c r="G35"/>
  <c r="G34"/>
  <c r="G32"/>
  <c r="G31"/>
  <c r="G30"/>
  <c r="G29"/>
  <c r="G28"/>
  <c r="G24"/>
  <c r="G23"/>
  <c r="G22"/>
  <c r="G20"/>
  <c r="G19"/>
  <c r="F235" i="8" l="1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4" i="7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<sst xmlns="http://schemas.openxmlformats.org/spreadsheetml/2006/main" count="1219" uniqueCount="496">
  <si>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</si>
  <si>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</si>
  <si>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</si>
  <si>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</si>
  <si>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</si>
  <si>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</si>
  <si>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</si>
  <si>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</si>
  <si>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</si>
  <si>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</si>
  <si>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</si>
  <si>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</si>
  <si>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</si>
  <si>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</si>
  <si>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</si>
  <si>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</si>
  <si>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</si>
  <si>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</si>
  <si>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</si>
  <si>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</si>
  <si>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</si>
  <si>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</si>
  <si>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</si>
  <si>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</si>
  <si>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</si>
  <si>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</si>
  <si>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</si>
  <si>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</si>
  <si>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</si>
  <si>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</si>
  <si>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</si>
  <si>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</si>
  <si>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Комитет финансов администрации Кировского муниципального района Ленинградской области</t>
  </si>
  <si>
    <t>Суховское сельское поселение</t>
  </si>
  <si>
    <t>Периодичность: годовая</t>
  </si>
  <si>
    <t>Единица измерения: руб.</t>
  </si>
  <si>
    <t>02288910</t>
  </si>
  <si>
    <t>040</t>
  </si>
  <si>
    <t>41625445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</si>
  <si>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</si>
  <si>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</si>
  <si>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</si>
  <si>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</si>
  <si>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</si>
  <si>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</si>
  <si>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</si>
  <si>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</si>
  <si>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</si>
  <si>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</si>
  <si>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</si>
  <si>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</si>
  <si>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</si>
  <si>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</si>
  <si>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</si>
  <si>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</si>
  <si>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</si>
  <si>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</si>
  <si>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</si>
  <si>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</si>
  <si>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</si>
  <si>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</si>
  <si>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</si>
  <si>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</si>
  <si>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</si>
  <si>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</si>
  <si>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</si>
  <si>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</si>
  <si>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</si>
  <si>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</si>
  <si>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</si>
  <si>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</si>
  <si>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</si>
  <si>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</si>
  <si>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</si>
  <si>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</si>
  <si>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</si>
  <si>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</si>
  <si>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</si>
  <si>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</si>
  <si>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</si>
  <si>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</si>
  <si>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</si>
  <si>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</si>
  <si>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</si>
  <si>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</si>
  <si>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</si>
  <si>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</si>
  <si>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</si>
  <si>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</si>
  <si>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</si>
  <si>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</si>
  <si>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</si>
  <si>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</si>
  <si>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</si>
  <si>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</si>
  <si>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</si>
  <si>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009 10804020010000110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</si>
  <si>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</si>
  <si>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</si>
  <si>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</si>
  <si>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</si>
  <si>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</si>
  <si>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</si>
  <si>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</si>
  <si>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</si>
  <si>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(РАБОТ)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</si>
  <si>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</si>
  <si>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</si>
  <si>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</si>
  <si>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</si>
  <si>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</si>
  <si>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</si>
  <si>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</si>
  <si>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</si>
  <si>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</si>
  <si>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</si>
  <si>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</si>
  <si>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</si>
  <si>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009 20210000000000151</t>
  </si>
  <si>
    <t>Дотации на выравнивание бюджетной обеспеченности</t>
  </si>
  <si>
    <t>009 20215001000000151</t>
  </si>
  <si>
    <t>Дотации бюджетам сельских поселений на выравнивание бюджетной обеспеченности</t>
  </si>
  <si>
    <t>009 20215001100000151</t>
  </si>
  <si>
    <t>Субсидии бюджетам бюджетной системы Российской Федерации (межбюджетные субсидии)</t>
  </si>
  <si>
    <t>009 20220000000000151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</si>
  <si>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</si>
  <si>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</si>
  <si>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</si>
  <si>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009 20220216100000151</t>
  </si>
  <si>
    <t>Прочие субсидии</t>
  </si>
  <si>
    <t>009 20229999000000151</t>
  </si>
  <si>
    <t>Прочие субсидии бюджетам сельских поселений</t>
  </si>
  <si>
    <t>009 20229999100000151</t>
  </si>
  <si>
    <t>Субвенции бюджетам бюджетной системы Российской Федерации</t>
  </si>
  <si>
    <t>009 20230000000000151</t>
  </si>
  <si>
    <t>Субвенции местным бюджетам на выполнение передаваемых полномочий субъектов Российской Федерации</t>
  </si>
  <si>
    <t>009 20230024000000151</t>
  </si>
  <si>
    <t>Субвенции бюджетам сельских поселений на выполнение передаваемых полномочий субъектов Российской Федерации</t>
  </si>
  <si>
    <t>009 20230024100000151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</si>
  <si>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</si>
  <si>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</si>
  <si>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</si>
  <si>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009 20235118100000151</t>
  </si>
  <si>
    <t>Иные межбюджетные трансферты</t>
  </si>
  <si>
    <t>009 20240000000000151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</si>
  <si>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</si>
  <si>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</si>
  <si>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</si>
  <si>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009 20240014100000151</t>
  </si>
  <si>
    <t>Прочие межбюджетные трансферты, передаваемые бюджетам</t>
  </si>
  <si>
    <t>009 20249999000000151</t>
  </si>
  <si>
    <t>Прочие межбюджетные трансферты, передаваемые бюджетам сельских поселений</t>
  </si>
  <si>
    <t>009 20249999100000151</t>
  </si>
  <si>
    <t>ПРОЧИЕ БЕЗВОЗМЕЗДНЫЕ ПОСТУПЛЕНИЯ</t>
  </si>
  <si>
    <t>009 20700000000000000</t>
  </si>
  <si>
    <t>Прочие безвозмездные поступления в бюджеты сельских поселений</t>
  </si>
  <si>
    <t>009 20705000100000180</t>
  </si>
  <si>
    <t>009 20705030100000180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</si>
  <si>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</si>
  <si>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</si>
  <si>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</si>
  <si>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009 21800000000000151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</si>
  <si>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</si>
  <si>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009 21800000100000151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</si>
  <si>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</si>
  <si>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009 21860010100000151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</si>
  <si>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</si>
  <si>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</si>
  <si>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</si>
  <si>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</si>
  <si>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</si>
  <si>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</si>
  <si>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</si>
  <si>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</si>
  <si>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</si>
  <si>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</si>
  <si>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</si>
  <si>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</si>
  <si>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</si>
  <si>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</si>
  <si>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</si>
  <si>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</si>
  <si>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</si>
  <si>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</si>
  <si>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</si>
  <si>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</si>
  <si>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</si>
  <si>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</si>
  <si>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</si>
  <si>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</si>
  <si>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</si>
  <si>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</si>
  <si>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</si>
  <si>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</si>
  <si>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</si>
  <si>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</si>
  <si>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</si>
  <si>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</si>
  <si>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</si>
  <si>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</si>
  <si>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</si>
  <si>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</si>
  <si>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</si>
  <si>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</si>
  <si>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</si>
  <si>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</si>
  <si>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</si>
  <si>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</si>
  <si>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</si>
  <si>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</si>
  <si>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</si>
  <si>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</si>
  <si>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</si>
  <si>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</si>
  <si>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</si>
  <si>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</si>
  <si>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</si>
  <si>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</si>
  <si>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</si>
  <si>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</si>
  <si>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</si>
  <si>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</si>
  <si>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</si>
  <si>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</si>
  <si>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</si>
  <si>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</si>
  <si>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</si>
  <si>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</si>
  <si>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</si>
  <si>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</si>
  <si>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</si>
  <si>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</si>
  <si>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</si>
  <si>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</si>
  <si>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</si>
  <si>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</si>
  <si>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</si>
  <si>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</si>
  <si>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</si>
  <si>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</si>
  <si>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</si>
  <si>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</si>
  <si>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</si>
  <si>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</si>
  <si>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</si>
  <si>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</si>
  <si>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</si>
  <si>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</si>
  <si>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</si>
  <si>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</si>
  <si>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</si>
  <si>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</si>
  <si>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</si>
  <si>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</si>
  <si>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</si>
  <si>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</si>
  <si>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</si>
  <si>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</si>
  <si>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</si>
  <si>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</si>
  <si>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</si>
  <si>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</si>
  <si>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</si>
  <si>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</si>
  <si>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</si>
  <si>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</si>
  <si>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</si>
  <si>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</si>
  <si>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</si>
  <si>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</si>
  <si>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</si>
  <si>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</si>
  <si>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</si>
  <si>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</si>
  <si>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</si>
  <si>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</si>
  <si>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</si>
  <si>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</si>
  <si>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</si>
  <si>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</si>
  <si>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</si>
  <si>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</si>
  <si>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</si>
  <si>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</si>
  <si>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</si>
  <si>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</si>
  <si>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</si>
  <si>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</si>
  <si>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</si>
  <si>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</si>
  <si>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</si>
  <si>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000 0300 0000000000 300 </t>
  </si>
  <si>
    <t xml:space="preserve">000 0300 0000000000 360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</si>
  <si>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</si>
  <si>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</si>
  <si>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</si>
  <si>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</si>
  <si>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</si>
  <si>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</si>
  <si>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</si>
  <si>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</si>
  <si>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</si>
  <si>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</si>
  <si>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</si>
  <si>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</si>
  <si>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</si>
  <si>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</si>
  <si>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000 0310 0000000000 300 </t>
  </si>
  <si>
    <t xml:space="preserve">000 0310 0000000000 360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</si>
  <si>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</si>
  <si>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</si>
  <si>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</si>
  <si>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</si>
  <si>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</si>
  <si>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</si>
  <si>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</si>
  <si>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</si>
  <si>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</si>
  <si>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</si>
  <si>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</si>
  <si>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</si>
  <si>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</si>
  <si>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</si>
  <si>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</si>
  <si>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</si>
  <si>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</si>
  <si>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</si>
  <si>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</si>
  <si>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</si>
  <si>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</si>
  <si>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</si>
  <si>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</si>
  <si>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</si>
  <si>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</si>
  <si>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</si>
  <si>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</si>
  <si>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</si>
  <si>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</si>
  <si>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</si>
  <si>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</si>
  <si>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</si>
  <si>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</si>
  <si>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</si>
  <si>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</si>
  <si>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</si>
  <si>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</si>
  <si>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000 0500 0000000000 810 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</si>
  <si>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</si>
  <si>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</si>
  <si>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</si>
  <si>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</si>
  <si>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</si>
  <si>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</si>
  <si>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</si>
  <si>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</si>
  <si>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</si>
  <si>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</si>
  <si>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</si>
  <si>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</si>
  <si>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</si>
  <si>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</si>
  <si>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</si>
  <si>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</si>
  <si>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</si>
  <si>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</si>
  <si>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</si>
  <si>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</si>
  <si>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</si>
  <si>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</si>
  <si>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</si>
  <si>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</si>
  <si>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</si>
  <si>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000 0700 0000000000 500 </t>
  </si>
  <si>
    <t xml:space="preserve">000 0700 0000000000 540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</si>
  <si>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</si>
  <si>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</si>
  <si>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</si>
  <si>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</si>
  <si>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</si>
  <si>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</si>
  <si>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</si>
  <si>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</si>
  <si>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</si>
  <si>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</si>
  <si>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</si>
  <si>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</si>
  <si>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</si>
  <si>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</si>
  <si>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</si>
  <si>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</si>
  <si>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</si>
  <si>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</si>
  <si>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</si>
  <si>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</si>
  <si>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</si>
  <si>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</si>
  <si>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</si>
  <si>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</si>
  <si>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</si>
  <si>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</si>
  <si>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</si>
  <si>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</si>
  <si>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</si>
  <si>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</si>
  <si>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</si>
  <si>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</si>
  <si>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</si>
  <si>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</si>
  <si>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</si>
  <si>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</si>
  <si>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</si>
  <si>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</si>
  <si>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</si>
  <si>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</si>
  <si>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</si>
  <si>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</si>
  <si>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</si>
  <si>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</si>
  <si>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</si>
  <si>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</si>
  <si>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</si>
  <si>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</si>
  <si>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</si>
  <si>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</si>
  <si>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</si>
  <si>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</si>
  <si>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</si>
  <si>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</si>
  <si>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</si>
  <si>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</si>
  <si>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</si>
  <si>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</si>
  <si>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</si>
  <si>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</si>
  <si>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</si>
  <si>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</si>
  <si>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</si>
  <si>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</si>
  <si>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</si>
  <si>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</si>
  <si>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</si>
  <si>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</si>
  <si>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</si>
  <si>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</si>
  <si>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</si>
  <si>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</si>
  <si>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</si>
  <si>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</si>
  <si>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</si>
  <si>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</si>
  <si>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</si>
  <si>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</si>
  <si>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</si>
  <si>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</si>
  <si>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</si>
  <si>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</si>
  <si>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</si>
  <si>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</si>
  <si>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</si>
  <si>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</si>
  <si>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</si>
  <si>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</si>
  <si>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</si>
  <si>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</si>
  <si>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</si>
  <si>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009 01020000100000710</t>
  </si>
  <si>
    <t>Погашение бюджетами сельских поселений кредитов от кредитных организаций в валюте Российской Федерации</t>
  </si>
  <si>
    <t>009 01020000100000810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</si>
  <si>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</si>
  <si>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</si>
  <si>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</si>
  <si>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</si>
  <si>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</si>
  <si>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</si>
  <si>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</si>
  <si>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</si>
  <si>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</si>
  <si>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</si>
  <si>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</si>
  <si>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</si>
  <si>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</si>
  <si>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</si>
  <si>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</si>
  <si>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</si>
  <si>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</si>
  <si>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</si>
  <si>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</si>
  <si>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EXPORT_SRC_KIND</t>
  </si>
  <si>
    <t>EXPORT_PARAM_SRC_KIND</t>
  </si>
  <si>
    <t>3</t>
  </si>
  <si>
    <t>EXPORT_SRC_CODE</t>
  </si>
  <si>
    <t>09091</t>
  </si>
  <si>
    <t>ОТЧЕТ ОБ ИСПОЛНЕНИИ БЮДЖЕТА МО СУХОВСКОЕ СЕЛЬСКОЕ ПОСЕЛЕНИЕ</t>
  </si>
  <si>
    <t>% исполнения</t>
  </si>
  <si>
    <t>7</t>
  </si>
  <si>
    <t>06 февраля 2017г.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</si>
</sst>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70" formatCode="0.0"/>
  </numFmts>
  <fonts count="6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3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3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7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0" xfId="0" applyNumberFormat="1" applyFont="1" applyBorder="1" applyAlignment="1">
      <alignment horizontal="left" wrapText="1"/>
    </xf>
    <xf numFmtId="49" fontId="0" fillId="0" borderId="40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0" fontId="0" fillId="0" borderId="18" xfId="0" applyBorder="1"/>
    <xf numFmtId="0" fontId="2" fillId="0" borderId="18" xfId="0" applyFont="1" applyBorder="1"/>
    <xf numFmtId="49" fontId="2" fillId="0" borderId="18" xfId="0" applyNumberFormat="1" applyFont="1" applyBorder="1" applyAlignment="1">
      <alignment horizontal="center"/>
    </xf>
    <xf numFmtId="170" fontId="2" fillId="0" borderId="18" xfId="0" applyNumberFormat="1" applyFont="1" applyBorder="1"/>
    <xf numFmtId="0" fontId="2" fillId="0" borderId="2" xfId="0" applyFont="1" applyBorder="1"/>
    <xf numFmtId="170" fontId="2" fillId="0" borderId="2" xfId="0" applyNumberFormat="1" applyFont="1" applyBorder="1"/>
    <xf numFmtId="0" fontId="2" fillId="0" borderId="3" xfId="0" applyFont="1" applyBorder="1"/>
    <xf numFmtId="4" fontId="4" fillId="0" borderId="17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170" fontId="4" fillId="0" borderId="1" xfId="0" applyNumberFormat="1" applyFont="1" applyBorder="1"/>
    <xf numFmtId="170" fontId="2" fillId="0" borderId="45" xfId="0" applyNumberFormat="1" applyFont="1" applyBorder="1" applyAlignment="1"/>
    <xf numFmtId="0" fontId="0" fillId="0" borderId="7" xfId="0" applyBorder="1" applyAlignment="1"/>
    <xf numFmtId="0" fontId="2" fillId="0" borderId="0" xfId="0" applyFont="1"/>
    <xf numFmtId="49" fontId="1" fillId="0" borderId="11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0" fontId="0" fillId="0" borderId="34" xfId="0" applyBorder="1"/>
    <xf numFmtId="0" fontId="2" fillId="0" borderId="24" xfId="0" applyFont="1" applyBorder="1" applyAlignment="1">
      <alignment wrapText="1"/>
    </xf>
    <xf numFmtId="0" fontId="5" fillId="0" borderId="2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right"/>
    </xf>
    <xf numFmtId="170" fontId="4" fillId="0" borderId="18" xfId="0" applyNumberFormat="1" applyFont="1" applyBorder="1"/>
    <xf numFmtId="170" fontId="4" fillId="0" borderId="23" xfId="0" applyNumberFormat="1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left" wrapText="1"/>
    </xf>
    <xf numFmtId="49" fontId="1" fillId="0" borderId="47" xfId="0" applyNumberFormat="1" applyFont="1" applyBorder="1" applyAlignment="1">
      <alignment horizontal="left" wrapText="1"/>
    </xf>
    <xf numFmtId="49" fontId="1" fillId="0" borderId="48" xfId="0" applyNumberFormat="1" applyFont="1" applyBorder="1" applyAlignment="1">
      <alignment horizontal="left" wrapText="1"/>
    </xf>
    <xf numFmtId="165" fontId="1" fillId="0" borderId="48" xfId="0" applyNumberFormat="1" applyFont="1" applyBorder="1" applyAlignment="1">
      <alignment horizontal="left" wrapText="1"/>
    </xf>
    <xf numFmtId="49" fontId="1" fillId="0" borderId="49" xfId="0" applyNumberFormat="1" applyFont="1" applyBorder="1" applyAlignment="1">
      <alignment horizontal="left" wrapText="1"/>
    </xf>
    <xf numFmtId="49" fontId="1" fillId="0" borderId="50" xfId="0" applyNumberFormat="1" applyFont="1" applyBorder="1" applyAlignment="1">
      <alignment horizontal="center" wrapText="1"/>
    </xf>
    <xf numFmtId="49" fontId="1" fillId="0" borderId="51" xfId="0" applyNumberFormat="1" applyFont="1" applyBorder="1" applyAlignment="1">
      <alignment horizontal="center"/>
    </xf>
    <xf numFmtId="4" fontId="1" fillId="0" borderId="52" xfId="0" applyNumberFormat="1" applyFont="1" applyBorder="1" applyAlignment="1">
      <alignment horizontal="right"/>
    </xf>
    <xf numFmtId="4" fontId="1" fillId="0" borderId="51" xfId="0" applyNumberFormat="1" applyFont="1" applyBorder="1" applyAlignment="1">
      <alignment horizontal="right"/>
    </xf>
  </cellXfs>
  <cellStyles count="1">
    <cellStyle name="Обычный" xfId="0" builtinId="0"/>
  </cellStyles>
  <dxfs count="14"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K85"/>
  <sheetViews>
    <sheetView showGridLines="0" tabSelected="1" zoomScaleNormal="100" workbookViewId="0">
      <selection activeCell="J17" sqref="J17"/>
    </sheetView>
  </sheetViews>
  <sheetFormatPr defaultRowHeight="12.75"/>
  <cols>
    <col min="1" max="1" width="43.7109375" customWidth="1"/>
    <col min="2" max="2" width="6.140625" customWidth="1"/>
    <col min="3" max="3" width="26.42578125" customWidth="1"/>
    <col min="4" max="4" width="14.7109375" customWidth="1"/>
    <col min="5" max="5" width="14.28515625" customWidth="1"/>
    <col min="6" max="6" width="13.7109375" customWidth="1"/>
    <col min="7" max="7" width="5.5703125" customWidth="1"/>
    <col min="8" max="8" width="9.140625" hidden="1" customWidth="1"/>
    <col min="9" max="11" width="9.140625" customWidth="1"/>
  </cols>
  <sheetData>
    <row r="1" spans="1:11" ht="15.4" customHeight="1">
      <c r="A1" s="106"/>
      <c r="B1" s="106"/>
      <c r="C1" s="106"/>
      <c r="D1" s="106"/>
      <c r="E1" s="3"/>
      <c r="F1" s="4"/>
      <c r="H1" s="1" t="s">
        <v>29</v>
      </c>
      <c r="I1" s="1"/>
      <c r="J1" s="1"/>
      <c r="K1" s="1"/>
    </row>
    <row r="2" spans="1:11" ht="15.4" customHeight="1" thickBot="1">
      <c r="A2" s="106" t="s">
        <v>492</v>
      </c>
      <c r="B2" s="106"/>
      <c r="C2" s="106"/>
      <c r="D2" s="106"/>
      <c r="E2" s="29"/>
      <c r="F2" s="10" t="s">
        <v>3</v>
      </c>
    </row>
    <row r="3" spans="1:11">
      <c r="A3" s="2"/>
      <c r="B3" s="2"/>
      <c r="C3" s="2"/>
      <c r="D3" s="1"/>
      <c r="E3" s="30" t="s">
        <v>9</v>
      </c>
      <c r="F3" s="7" t="s">
        <v>16</v>
      </c>
      <c r="H3" s="1" t="s">
        <v>41</v>
      </c>
      <c r="I3" s="1"/>
      <c r="J3" s="1"/>
      <c r="K3" s="1"/>
    </row>
    <row r="4" spans="1:11" ht="14.85" customHeight="1">
      <c r="A4" s="107" t="s">
        <v>30</v>
      </c>
      <c r="B4" s="107"/>
      <c r="C4" s="107"/>
      <c r="D4" s="107"/>
      <c r="E4" s="32" t="s">
        <v>8</v>
      </c>
      <c r="F4" s="22" t="s">
        <v>31</v>
      </c>
      <c r="H4" s="1" t="s">
        <v>31</v>
      </c>
      <c r="I4" s="1"/>
      <c r="J4" s="1"/>
      <c r="K4" s="1"/>
    </row>
    <row r="5" spans="1:11">
      <c r="A5" s="2"/>
      <c r="B5" s="2"/>
      <c r="C5" s="2"/>
      <c r="D5" s="1"/>
      <c r="E5" s="32" t="s">
        <v>6</v>
      </c>
      <c r="F5" s="25" t="s">
        <v>36</v>
      </c>
      <c r="H5" s="1" t="s">
        <v>39</v>
      </c>
      <c r="I5" s="1"/>
      <c r="J5" s="1"/>
      <c r="K5" s="1"/>
    </row>
    <row r="6" spans="1:11" ht="23.25" customHeight="1">
      <c r="A6" s="6" t="s">
        <v>22</v>
      </c>
      <c r="B6" s="108" t="s">
        <v>32</v>
      </c>
      <c r="C6" s="109"/>
      <c r="D6" s="109"/>
      <c r="E6" s="32" t="s">
        <v>23</v>
      </c>
      <c r="F6" s="25" t="s">
        <v>37</v>
      </c>
      <c r="H6" s="1" t="s">
        <v>2</v>
      </c>
      <c r="I6" s="1"/>
      <c r="J6" s="1"/>
      <c r="K6" s="1"/>
    </row>
    <row r="7" spans="1:11">
      <c r="A7" s="6" t="s">
        <v>14</v>
      </c>
      <c r="B7" s="110" t="s">
        <v>33</v>
      </c>
      <c r="C7" s="110"/>
      <c r="D7" s="110"/>
      <c r="E7" s="32" t="s">
        <v>28</v>
      </c>
      <c r="F7" s="33" t="s">
        <v>38</v>
      </c>
    </row>
    <row r="8" spans="1:11">
      <c r="A8" s="6" t="s">
        <v>34</v>
      </c>
      <c r="B8" s="6"/>
      <c r="C8" s="6"/>
      <c r="D8" s="5"/>
      <c r="E8" s="32"/>
      <c r="F8" s="8" t="s">
        <v>29</v>
      </c>
    </row>
    <row r="9" spans="1:11" ht="13.5" thickBot="1">
      <c r="A9" s="6" t="s">
        <v>35</v>
      </c>
      <c r="B9" s="6"/>
      <c r="C9" s="16"/>
      <c r="D9" s="5"/>
      <c r="E9" s="32" t="s">
        <v>7</v>
      </c>
      <c r="F9" s="9" t="s">
        <v>0</v>
      </c>
      <c r="H9" s="1" t="s">
        <v>40</v>
      </c>
      <c r="I9" s="1"/>
      <c r="J9" s="1"/>
      <c r="K9" s="1"/>
    </row>
    <row r="10" spans="1:11" ht="20.25" customHeight="1" thickBot="1">
      <c r="A10" s="111" t="s">
        <v>20</v>
      </c>
      <c r="B10" s="111"/>
      <c r="C10" s="111"/>
      <c r="D10" s="111"/>
      <c r="E10" s="24"/>
      <c r="F10" s="11"/>
    </row>
    <row r="11" spans="1:11" ht="4.1500000000000004" customHeight="1">
      <c r="A11" s="94" t="s">
        <v>4</v>
      </c>
      <c r="B11" s="97" t="s">
        <v>11</v>
      </c>
      <c r="C11" s="97" t="s">
        <v>24</v>
      </c>
      <c r="D11" s="100" t="s">
        <v>17</v>
      </c>
      <c r="E11" s="100" t="s">
        <v>12</v>
      </c>
      <c r="F11" s="121" t="s">
        <v>15</v>
      </c>
      <c r="G11" s="152" t="s">
        <v>493</v>
      </c>
    </row>
    <row r="12" spans="1:11" ht="3.6" customHeight="1">
      <c r="A12" s="95"/>
      <c r="B12" s="98"/>
      <c r="C12" s="98"/>
      <c r="D12" s="101"/>
      <c r="E12" s="101"/>
      <c r="F12" s="122"/>
      <c r="G12" s="153"/>
    </row>
    <row r="13" spans="1:11" ht="3" customHeight="1">
      <c r="A13" s="95"/>
      <c r="B13" s="98"/>
      <c r="C13" s="98"/>
      <c r="D13" s="101"/>
      <c r="E13" s="101"/>
      <c r="F13" s="122"/>
      <c r="G13" s="153"/>
    </row>
    <row r="14" spans="1:11" ht="3" customHeight="1">
      <c r="A14" s="95"/>
      <c r="B14" s="98"/>
      <c r="C14" s="98"/>
      <c r="D14" s="101"/>
      <c r="E14" s="101"/>
      <c r="F14" s="122"/>
      <c r="G14" s="153"/>
    </row>
    <row r="15" spans="1:11" ht="3" customHeight="1">
      <c r="A15" s="95"/>
      <c r="B15" s="98"/>
      <c r="C15" s="98"/>
      <c r="D15" s="101"/>
      <c r="E15" s="101"/>
      <c r="F15" s="122"/>
      <c r="G15" s="153"/>
    </row>
    <row r="16" spans="1:11" ht="3" customHeight="1">
      <c r="A16" s="95"/>
      <c r="B16" s="98"/>
      <c r="C16" s="98"/>
      <c r="D16" s="101"/>
      <c r="E16" s="101"/>
      <c r="F16" s="122"/>
      <c r="G16" s="153"/>
    </row>
    <row r="17" spans="1:7" ht="23.45" customHeight="1">
      <c r="A17" s="96"/>
      <c r="B17" s="99"/>
      <c r="C17" s="99"/>
      <c r="D17" s="102"/>
      <c r="E17" s="102"/>
      <c r="F17" s="123"/>
      <c r="G17" s="154"/>
    </row>
    <row r="18" spans="1:7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1" t="s">
        <v>2</v>
      </c>
      <c r="F18" s="27" t="s">
        <v>13</v>
      </c>
      <c r="G18" s="155" t="s">
        <v>494</v>
      </c>
    </row>
    <row r="19" spans="1:7">
      <c r="A19" s="156" t="s">
        <v>5</v>
      </c>
      <c r="B19" s="34" t="s">
        <v>10</v>
      </c>
      <c r="C19" s="71" t="s">
        <v>42</v>
      </c>
      <c r="D19" s="88">
        <v>19320814.379999999</v>
      </c>
      <c r="E19" s="133">
        <v>1692770.15</v>
      </c>
      <c r="F19" s="134">
        <f>IF(OR(D19="-",E19&gt;=D19),"-",D19-IF(E19="-",0,E19))</f>
        <v>17628044.23</v>
      </c>
      <c r="G19" s="135">
        <f>E19/D19*100</f>
        <v>8.7613809475457529</v>
      </c>
    </row>
    <row r="20" spans="1:7">
      <c r="A20" s="157" t="s">
        <v>43</v>
      </c>
      <c r="B20" s="39"/>
      <c r="C20" s="73"/>
      <c r="D20" s="41"/>
      <c r="E20" s="41"/>
      <c r="F20" s="124"/>
      <c r="G20" s="136">
        <f>E21/D21*100</f>
        <v>7.3747534780469959</v>
      </c>
    </row>
    <row r="21" spans="1:7">
      <c r="A21" s="158" t="s">
        <v>44</v>
      </c>
      <c r="B21" s="40" t="s">
        <v>10</v>
      </c>
      <c r="C21" s="74" t="s">
        <v>45</v>
      </c>
      <c r="D21" s="42">
        <v>7928300</v>
      </c>
      <c r="E21" s="42">
        <v>584692.57999999996</v>
      </c>
      <c r="F21" s="125">
        <f t="shared" ref="F21:F52" si="0">IF(OR(D21="-",E21&gt;=D21),"-",D21-IF(E21="-",0,E21))</f>
        <v>7343607.4199999999</v>
      </c>
      <c r="G21" s="137"/>
    </row>
    <row r="22" spans="1:7">
      <c r="A22" s="158" t="s">
        <v>46</v>
      </c>
      <c r="B22" s="40" t="s">
        <v>10</v>
      </c>
      <c r="C22" s="74" t="s">
        <v>47</v>
      </c>
      <c r="D22" s="42">
        <v>501000</v>
      </c>
      <c r="E22" s="42">
        <v>20044.46</v>
      </c>
      <c r="F22" s="125">
        <f t="shared" si="0"/>
        <v>480955.54</v>
      </c>
      <c r="G22" s="131">
        <f t="shared" ref="G21:G23" si="1">E22/D22*100</f>
        <v>4.000890219560878</v>
      </c>
    </row>
    <row r="23" spans="1:7">
      <c r="A23" s="158" t="s">
        <v>48</v>
      </c>
      <c r="B23" s="40" t="s">
        <v>10</v>
      </c>
      <c r="C23" s="74" t="s">
        <v>49</v>
      </c>
      <c r="D23" s="42">
        <v>501000</v>
      </c>
      <c r="E23" s="42">
        <v>20044.46</v>
      </c>
      <c r="F23" s="125">
        <f t="shared" si="0"/>
        <v>480955.54</v>
      </c>
      <c r="G23" s="131">
        <f t="shared" si="1"/>
        <v>4.000890219560878</v>
      </c>
    </row>
    <row r="24" spans="1:7" ht="67.5">
      <c r="A24" s="158" t="s">
        <v>50</v>
      </c>
      <c r="B24" s="40" t="s">
        <v>10</v>
      </c>
      <c r="C24" s="74" t="s">
        <v>51</v>
      </c>
      <c r="D24" s="42">
        <v>501000</v>
      </c>
      <c r="E24" s="42">
        <v>20044.46</v>
      </c>
      <c r="F24" s="125">
        <f t="shared" si="0"/>
        <v>480955.54</v>
      </c>
      <c r="G24" s="131">
        <f>E24/D24*100</f>
        <v>4.000890219560878</v>
      </c>
    </row>
    <row r="25" spans="1:7" ht="90">
      <c r="A25" s="159" t="s">
        <v>52</v>
      </c>
      <c r="B25" s="40" t="s">
        <v>10</v>
      </c>
      <c r="C25" s="74" t="s">
        <v>53</v>
      </c>
      <c r="D25" s="42" t="s">
        <v>54</v>
      </c>
      <c r="E25" s="42">
        <v>18794.900000000001</v>
      </c>
      <c r="F25" s="125" t="str">
        <f t="shared" si="0"/>
        <v>-</v>
      </c>
      <c r="G25" s="130"/>
    </row>
    <row r="26" spans="1:7" ht="67.5">
      <c r="A26" s="159" t="s">
        <v>55</v>
      </c>
      <c r="B26" s="40" t="s">
        <v>10</v>
      </c>
      <c r="C26" s="74" t="s">
        <v>56</v>
      </c>
      <c r="D26" s="42" t="s">
        <v>54</v>
      </c>
      <c r="E26" s="42">
        <v>8.34</v>
      </c>
      <c r="F26" s="125" t="str">
        <f t="shared" si="0"/>
        <v>-</v>
      </c>
      <c r="G26" s="130"/>
    </row>
    <row r="27" spans="1:7" ht="90">
      <c r="A27" s="159" t="s">
        <v>57</v>
      </c>
      <c r="B27" s="40" t="s">
        <v>10</v>
      </c>
      <c r="C27" s="74" t="s">
        <v>58</v>
      </c>
      <c r="D27" s="42" t="s">
        <v>54</v>
      </c>
      <c r="E27" s="42">
        <v>1241.22</v>
      </c>
      <c r="F27" s="125" t="str">
        <f t="shared" si="0"/>
        <v>-</v>
      </c>
      <c r="G27" s="130"/>
    </row>
    <row r="28" spans="1:7" ht="33.75">
      <c r="A28" s="158" t="s">
        <v>59</v>
      </c>
      <c r="B28" s="40" t="s">
        <v>10</v>
      </c>
      <c r="C28" s="74" t="s">
        <v>60</v>
      </c>
      <c r="D28" s="42">
        <v>2028300</v>
      </c>
      <c r="E28" s="42">
        <v>160671.46</v>
      </c>
      <c r="F28" s="125">
        <f t="shared" si="0"/>
        <v>1867628.54</v>
      </c>
      <c r="G28" s="131">
        <f t="shared" ref="G28:G32" si="2">E28/D28*100</f>
        <v>7.9214840013804659</v>
      </c>
    </row>
    <row r="29" spans="1:7" ht="22.5">
      <c r="A29" s="158" t="s">
        <v>61</v>
      </c>
      <c r="B29" s="40" t="s">
        <v>10</v>
      </c>
      <c r="C29" s="74" t="s">
        <v>62</v>
      </c>
      <c r="D29" s="42">
        <v>2028300</v>
      </c>
      <c r="E29" s="42">
        <v>160671.46</v>
      </c>
      <c r="F29" s="125">
        <f t="shared" si="0"/>
        <v>1867628.54</v>
      </c>
      <c r="G29" s="131">
        <f t="shared" si="2"/>
        <v>7.9214840013804659</v>
      </c>
    </row>
    <row r="30" spans="1:7" ht="67.5">
      <c r="A30" s="158" t="s">
        <v>63</v>
      </c>
      <c r="B30" s="40" t="s">
        <v>10</v>
      </c>
      <c r="C30" s="74" t="s">
        <v>64</v>
      </c>
      <c r="D30" s="42">
        <v>639000</v>
      </c>
      <c r="E30" s="42">
        <v>52808</v>
      </c>
      <c r="F30" s="125">
        <f t="shared" si="0"/>
        <v>586192</v>
      </c>
      <c r="G30" s="131">
        <f t="shared" si="2"/>
        <v>8.2641627543035998</v>
      </c>
    </row>
    <row r="31" spans="1:7" ht="78.75">
      <c r="A31" s="159" t="s">
        <v>65</v>
      </c>
      <c r="B31" s="40" t="s">
        <v>10</v>
      </c>
      <c r="C31" s="74" t="s">
        <v>66</v>
      </c>
      <c r="D31" s="42">
        <v>10000</v>
      </c>
      <c r="E31" s="42">
        <v>598.55999999999995</v>
      </c>
      <c r="F31" s="125">
        <f t="shared" si="0"/>
        <v>9401.44</v>
      </c>
      <c r="G31" s="131">
        <f t="shared" si="2"/>
        <v>5.9855999999999989</v>
      </c>
    </row>
    <row r="32" spans="1:7" ht="67.5">
      <c r="A32" s="158" t="s">
        <v>67</v>
      </c>
      <c r="B32" s="40" t="s">
        <v>10</v>
      </c>
      <c r="C32" s="74" t="s">
        <v>68</v>
      </c>
      <c r="D32" s="42">
        <v>1379300</v>
      </c>
      <c r="E32" s="42">
        <v>110866.14</v>
      </c>
      <c r="F32" s="125">
        <f t="shared" si="0"/>
        <v>1268433.8600000001</v>
      </c>
      <c r="G32" s="131">
        <f t="shared" si="2"/>
        <v>8.0378554339157535</v>
      </c>
    </row>
    <row r="33" spans="1:7" ht="67.5">
      <c r="A33" s="158" t="s">
        <v>69</v>
      </c>
      <c r="B33" s="40" t="s">
        <v>10</v>
      </c>
      <c r="C33" s="74" t="s">
        <v>70</v>
      </c>
      <c r="D33" s="42" t="s">
        <v>54</v>
      </c>
      <c r="E33" s="42">
        <v>-3601.24</v>
      </c>
      <c r="F33" s="125" t="str">
        <f t="shared" si="0"/>
        <v>-</v>
      </c>
      <c r="G33" s="130"/>
    </row>
    <row r="34" spans="1:7">
      <c r="A34" s="158" t="s">
        <v>71</v>
      </c>
      <c r="B34" s="40" t="s">
        <v>10</v>
      </c>
      <c r="C34" s="74" t="s">
        <v>72</v>
      </c>
      <c r="D34" s="42">
        <v>5120000</v>
      </c>
      <c r="E34" s="42">
        <v>379976.66</v>
      </c>
      <c r="F34" s="125">
        <f t="shared" si="0"/>
        <v>4740023.34</v>
      </c>
      <c r="G34" s="131">
        <f t="shared" ref="G34:G36" si="3">E34/D34*100</f>
        <v>7.421419140624999</v>
      </c>
    </row>
    <row r="35" spans="1:7">
      <c r="A35" s="158" t="s">
        <v>73</v>
      </c>
      <c r="B35" s="40" t="s">
        <v>10</v>
      </c>
      <c r="C35" s="74" t="s">
        <v>74</v>
      </c>
      <c r="D35" s="42">
        <v>620000</v>
      </c>
      <c r="E35" s="42">
        <v>46565.81</v>
      </c>
      <c r="F35" s="125">
        <f t="shared" si="0"/>
        <v>573434.18999999994</v>
      </c>
      <c r="G35" s="131">
        <f t="shared" si="3"/>
        <v>7.5106145161290314</v>
      </c>
    </row>
    <row r="36" spans="1:7" ht="33.75">
      <c r="A36" s="158" t="s">
        <v>75</v>
      </c>
      <c r="B36" s="40" t="s">
        <v>10</v>
      </c>
      <c r="C36" s="74" t="s">
        <v>76</v>
      </c>
      <c r="D36" s="42">
        <v>620000</v>
      </c>
      <c r="E36" s="42">
        <v>46565.81</v>
      </c>
      <c r="F36" s="125">
        <f t="shared" si="0"/>
        <v>573434.18999999994</v>
      </c>
      <c r="G36" s="131">
        <f t="shared" si="3"/>
        <v>7.5106145161290314</v>
      </c>
    </row>
    <row r="37" spans="1:7" ht="67.5">
      <c r="A37" s="158" t="s">
        <v>77</v>
      </c>
      <c r="B37" s="40" t="s">
        <v>10</v>
      </c>
      <c r="C37" s="74" t="s">
        <v>78</v>
      </c>
      <c r="D37" s="42" t="s">
        <v>54</v>
      </c>
      <c r="E37" s="42">
        <v>46396.11</v>
      </c>
      <c r="F37" s="125" t="str">
        <f t="shared" si="0"/>
        <v>-</v>
      </c>
      <c r="G37" s="130"/>
    </row>
    <row r="38" spans="1:7" ht="45">
      <c r="A38" s="158" t="s">
        <v>79</v>
      </c>
      <c r="B38" s="40" t="s">
        <v>10</v>
      </c>
      <c r="C38" s="74" t="s">
        <v>80</v>
      </c>
      <c r="D38" s="42" t="s">
        <v>54</v>
      </c>
      <c r="E38" s="42">
        <v>169.7</v>
      </c>
      <c r="F38" s="125" t="str">
        <f t="shared" si="0"/>
        <v>-</v>
      </c>
      <c r="G38" s="130"/>
    </row>
    <row r="39" spans="1:7">
      <c r="A39" s="158" t="s">
        <v>81</v>
      </c>
      <c r="B39" s="40" t="s">
        <v>10</v>
      </c>
      <c r="C39" s="74" t="s">
        <v>82</v>
      </c>
      <c r="D39" s="42">
        <v>4500000</v>
      </c>
      <c r="E39" s="42">
        <v>333410.84999999998</v>
      </c>
      <c r="F39" s="125">
        <f t="shared" si="0"/>
        <v>4166589.15</v>
      </c>
      <c r="G39" s="131">
        <f t="shared" ref="G39:G43" si="4">E39/D39*100</f>
        <v>7.4091300000000002</v>
      </c>
    </row>
    <row r="40" spans="1:7">
      <c r="A40" s="158" t="s">
        <v>83</v>
      </c>
      <c r="B40" s="40" t="s">
        <v>10</v>
      </c>
      <c r="C40" s="74" t="s">
        <v>84</v>
      </c>
      <c r="D40" s="42">
        <v>2300000</v>
      </c>
      <c r="E40" s="42">
        <v>283827</v>
      </c>
      <c r="F40" s="125">
        <f t="shared" si="0"/>
        <v>2016173</v>
      </c>
      <c r="G40" s="131">
        <f t="shared" si="4"/>
        <v>12.340304347826086</v>
      </c>
    </row>
    <row r="41" spans="1:7" ht="33.75">
      <c r="A41" s="158" t="s">
        <v>85</v>
      </c>
      <c r="B41" s="40" t="s">
        <v>10</v>
      </c>
      <c r="C41" s="74" t="s">
        <v>86</v>
      </c>
      <c r="D41" s="42">
        <v>2300000</v>
      </c>
      <c r="E41" s="42">
        <v>283827</v>
      </c>
      <c r="F41" s="125">
        <f t="shared" si="0"/>
        <v>2016173</v>
      </c>
      <c r="G41" s="131">
        <f t="shared" si="4"/>
        <v>12.340304347826086</v>
      </c>
    </row>
    <row r="42" spans="1:7">
      <c r="A42" s="158" t="s">
        <v>87</v>
      </c>
      <c r="B42" s="40" t="s">
        <v>10</v>
      </c>
      <c r="C42" s="74" t="s">
        <v>88</v>
      </c>
      <c r="D42" s="42">
        <v>2200000</v>
      </c>
      <c r="E42" s="42">
        <v>49583.85</v>
      </c>
      <c r="F42" s="125">
        <f t="shared" si="0"/>
        <v>2150416.15</v>
      </c>
      <c r="G42" s="131">
        <f t="shared" si="4"/>
        <v>2.2538113636363639</v>
      </c>
    </row>
    <row r="43" spans="1:7" ht="33.75">
      <c r="A43" s="158" t="s">
        <v>89</v>
      </c>
      <c r="B43" s="40" t="s">
        <v>10</v>
      </c>
      <c r="C43" s="74" t="s">
        <v>90</v>
      </c>
      <c r="D43" s="42">
        <v>2200000</v>
      </c>
      <c r="E43" s="42">
        <v>49583.85</v>
      </c>
      <c r="F43" s="125">
        <f t="shared" si="0"/>
        <v>2150416.15</v>
      </c>
      <c r="G43" s="131">
        <f t="shared" si="4"/>
        <v>2.2538113636363639</v>
      </c>
    </row>
    <row r="44" spans="1:7">
      <c r="A44" s="158" t="s">
        <v>91</v>
      </c>
      <c r="B44" s="40" t="s">
        <v>10</v>
      </c>
      <c r="C44" s="74" t="s">
        <v>92</v>
      </c>
      <c r="D44" s="42">
        <v>8000</v>
      </c>
      <c r="E44" s="42" t="s">
        <v>54</v>
      </c>
      <c r="F44" s="125" t="str">
        <f t="shared" si="0"/>
        <v>-</v>
      </c>
      <c r="G44" s="130"/>
    </row>
    <row r="45" spans="1:7" ht="45">
      <c r="A45" s="158" t="s">
        <v>93</v>
      </c>
      <c r="B45" s="40" t="s">
        <v>10</v>
      </c>
      <c r="C45" s="74" t="s">
        <v>94</v>
      </c>
      <c r="D45" s="42">
        <v>8000</v>
      </c>
      <c r="E45" s="42" t="s">
        <v>54</v>
      </c>
      <c r="F45" s="125" t="str">
        <f t="shared" si="0"/>
        <v>-</v>
      </c>
      <c r="G45" s="130"/>
    </row>
    <row r="46" spans="1:7" ht="67.5">
      <c r="A46" s="158" t="s">
        <v>95</v>
      </c>
      <c r="B46" s="40" t="s">
        <v>10</v>
      </c>
      <c r="C46" s="74" t="s">
        <v>96</v>
      </c>
      <c r="D46" s="42">
        <v>8000</v>
      </c>
      <c r="E46" s="42" t="s">
        <v>54</v>
      </c>
      <c r="F46" s="125" t="str">
        <f t="shared" si="0"/>
        <v>-</v>
      </c>
      <c r="G46" s="130"/>
    </row>
    <row r="47" spans="1:7" ht="33.75">
      <c r="A47" s="158" t="s">
        <v>97</v>
      </c>
      <c r="B47" s="40" t="s">
        <v>10</v>
      </c>
      <c r="C47" s="74" t="s">
        <v>98</v>
      </c>
      <c r="D47" s="42">
        <v>255000</v>
      </c>
      <c r="E47" s="42">
        <v>20000</v>
      </c>
      <c r="F47" s="125">
        <f t="shared" si="0"/>
        <v>235000</v>
      </c>
      <c r="G47" s="131">
        <f t="shared" ref="G47:G59" si="5">E47/D47*100</f>
        <v>7.8431372549019605</v>
      </c>
    </row>
    <row r="48" spans="1:7" ht="67.5">
      <c r="A48" s="159" t="s">
        <v>99</v>
      </c>
      <c r="B48" s="40" t="s">
        <v>10</v>
      </c>
      <c r="C48" s="74" t="s">
        <v>100</v>
      </c>
      <c r="D48" s="42">
        <v>255000</v>
      </c>
      <c r="E48" s="42">
        <v>20000</v>
      </c>
      <c r="F48" s="125">
        <f t="shared" si="0"/>
        <v>235000</v>
      </c>
      <c r="G48" s="131">
        <f t="shared" si="5"/>
        <v>7.8431372549019605</v>
      </c>
    </row>
    <row r="49" spans="1:7" ht="67.5">
      <c r="A49" s="159" t="s">
        <v>101</v>
      </c>
      <c r="B49" s="40" t="s">
        <v>10</v>
      </c>
      <c r="C49" s="74" t="s">
        <v>102</v>
      </c>
      <c r="D49" s="42">
        <v>255000</v>
      </c>
      <c r="E49" s="42">
        <v>20000</v>
      </c>
      <c r="F49" s="125">
        <f t="shared" si="0"/>
        <v>235000</v>
      </c>
      <c r="G49" s="131">
        <f t="shared" si="5"/>
        <v>7.8431372549019605</v>
      </c>
    </row>
    <row r="50" spans="1:7" ht="67.5">
      <c r="A50" s="158" t="s">
        <v>103</v>
      </c>
      <c r="B50" s="40" t="s">
        <v>10</v>
      </c>
      <c r="C50" s="74" t="s">
        <v>104</v>
      </c>
      <c r="D50" s="42">
        <v>255000</v>
      </c>
      <c r="E50" s="42">
        <v>20000</v>
      </c>
      <c r="F50" s="125">
        <f t="shared" si="0"/>
        <v>235000</v>
      </c>
      <c r="G50" s="131">
        <f t="shared" si="5"/>
        <v>7.8431372549019605</v>
      </c>
    </row>
    <row r="51" spans="1:7" ht="22.5">
      <c r="A51" s="158" t="s">
        <v>105</v>
      </c>
      <c r="B51" s="40" t="s">
        <v>10</v>
      </c>
      <c r="C51" s="74" t="s">
        <v>106</v>
      </c>
      <c r="D51" s="42">
        <v>16000</v>
      </c>
      <c r="E51" s="42">
        <v>4000</v>
      </c>
      <c r="F51" s="125">
        <f t="shared" si="0"/>
        <v>12000</v>
      </c>
      <c r="G51" s="131">
        <f t="shared" si="5"/>
        <v>25</v>
      </c>
    </row>
    <row r="52" spans="1:7">
      <c r="A52" s="158" t="s">
        <v>107</v>
      </c>
      <c r="B52" s="40" t="s">
        <v>10</v>
      </c>
      <c r="C52" s="74" t="s">
        <v>108</v>
      </c>
      <c r="D52" s="42">
        <v>16000</v>
      </c>
      <c r="E52" s="42">
        <v>4000</v>
      </c>
      <c r="F52" s="125">
        <f t="shared" si="0"/>
        <v>12000</v>
      </c>
      <c r="G52" s="131">
        <f t="shared" si="5"/>
        <v>25</v>
      </c>
    </row>
    <row r="53" spans="1:7">
      <c r="A53" s="158" t="s">
        <v>109</v>
      </c>
      <c r="B53" s="40" t="s">
        <v>10</v>
      </c>
      <c r="C53" s="74" t="s">
        <v>110</v>
      </c>
      <c r="D53" s="42">
        <v>16000</v>
      </c>
      <c r="E53" s="42">
        <v>4000</v>
      </c>
      <c r="F53" s="125">
        <f t="shared" ref="F53:F84" si="6">IF(OR(D53="-",E53&gt;=D53),"-",D53-IF(E53="-",0,E53))</f>
        <v>12000</v>
      </c>
      <c r="G53" s="131">
        <f t="shared" si="5"/>
        <v>25</v>
      </c>
    </row>
    <row r="54" spans="1:7" ht="22.5">
      <c r="A54" s="158" t="s">
        <v>111</v>
      </c>
      <c r="B54" s="40" t="s">
        <v>10</v>
      </c>
      <c r="C54" s="74" t="s">
        <v>112</v>
      </c>
      <c r="D54" s="42">
        <v>16000</v>
      </c>
      <c r="E54" s="42">
        <v>4000</v>
      </c>
      <c r="F54" s="125">
        <f t="shared" si="6"/>
        <v>12000</v>
      </c>
      <c r="G54" s="131">
        <f t="shared" si="5"/>
        <v>25</v>
      </c>
    </row>
    <row r="55" spans="1:7">
      <c r="A55" s="158" t="s">
        <v>113</v>
      </c>
      <c r="B55" s="40" t="s">
        <v>10</v>
      </c>
      <c r="C55" s="74" t="s">
        <v>114</v>
      </c>
      <c r="D55" s="42">
        <v>11392514.380000001</v>
      </c>
      <c r="E55" s="42">
        <v>1108077.57</v>
      </c>
      <c r="F55" s="125">
        <f t="shared" si="6"/>
        <v>10284436.810000001</v>
      </c>
      <c r="G55" s="131">
        <f t="shared" si="5"/>
        <v>9.7263653399048859</v>
      </c>
    </row>
    <row r="56" spans="1:7" ht="33.75">
      <c r="A56" s="158" t="s">
        <v>115</v>
      </c>
      <c r="B56" s="40" t="s">
        <v>10</v>
      </c>
      <c r="C56" s="74" t="s">
        <v>116</v>
      </c>
      <c r="D56" s="42">
        <v>11392514.380000001</v>
      </c>
      <c r="E56" s="42">
        <v>1392036.07</v>
      </c>
      <c r="F56" s="125">
        <f t="shared" si="6"/>
        <v>10000478.310000001</v>
      </c>
      <c r="G56" s="131">
        <f t="shared" si="5"/>
        <v>12.218866034031725</v>
      </c>
    </row>
    <row r="57" spans="1:7" ht="22.5">
      <c r="A57" s="158" t="s">
        <v>117</v>
      </c>
      <c r="B57" s="40" t="s">
        <v>10</v>
      </c>
      <c r="C57" s="74" t="s">
        <v>118</v>
      </c>
      <c r="D57" s="42">
        <v>5761400</v>
      </c>
      <c r="E57" s="42">
        <v>1321375</v>
      </c>
      <c r="F57" s="125">
        <f t="shared" si="6"/>
        <v>4440025</v>
      </c>
      <c r="G57" s="131">
        <f t="shared" si="5"/>
        <v>22.934963724094835</v>
      </c>
    </row>
    <row r="58" spans="1:7">
      <c r="A58" s="158" t="s">
        <v>119</v>
      </c>
      <c r="B58" s="40" t="s">
        <v>10</v>
      </c>
      <c r="C58" s="74" t="s">
        <v>120</v>
      </c>
      <c r="D58" s="42">
        <v>5761400</v>
      </c>
      <c r="E58" s="42">
        <v>1321375</v>
      </c>
      <c r="F58" s="125">
        <f t="shared" si="6"/>
        <v>4440025</v>
      </c>
      <c r="G58" s="131">
        <f t="shared" si="5"/>
        <v>22.934963724094835</v>
      </c>
    </row>
    <row r="59" spans="1:7" ht="22.5">
      <c r="A59" s="158" t="s">
        <v>121</v>
      </c>
      <c r="B59" s="40" t="s">
        <v>10</v>
      </c>
      <c r="C59" s="74" t="s">
        <v>122</v>
      </c>
      <c r="D59" s="42">
        <v>5761400</v>
      </c>
      <c r="E59" s="42">
        <v>1321375</v>
      </c>
      <c r="F59" s="125">
        <f t="shared" si="6"/>
        <v>4440025</v>
      </c>
      <c r="G59" s="131">
        <f t="shared" si="5"/>
        <v>22.934963724094835</v>
      </c>
    </row>
    <row r="60" spans="1:7" ht="22.5">
      <c r="A60" s="158" t="s">
        <v>123</v>
      </c>
      <c r="B60" s="40" t="s">
        <v>10</v>
      </c>
      <c r="C60" s="74" t="s">
        <v>124</v>
      </c>
      <c r="D60" s="42">
        <v>4669399.38</v>
      </c>
      <c r="E60" s="42" t="s">
        <v>54</v>
      </c>
      <c r="F60" s="125" t="str">
        <f t="shared" si="6"/>
        <v>-</v>
      </c>
      <c r="G60" s="130"/>
    </row>
    <row r="61" spans="1:7" ht="67.5">
      <c r="A61" s="159" t="s">
        <v>125</v>
      </c>
      <c r="B61" s="40" t="s">
        <v>10</v>
      </c>
      <c r="C61" s="74" t="s">
        <v>126</v>
      </c>
      <c r="D61" s="42">
        <v>397000</v>
      </c>
      <c r="E61" s="42" t="s">
        <v>54</v>
      </c>
      <c r="F61" s="125" t="str">
        <f t="shared" si="6"/>
        <v>-</v>
      </c>
      <c r="G61" s="130"/>
    </row>
    <row r="62" spans="1:7" ht="78.75">
      <c r="A62" s="159" t="s">
        <v>127</v>
      </c>
      <c r="B62" s="40" t="s">
        <v>10</v>
      </c>
      <c r="C62" s="74" t="s">
        <v>128</v>
      </c>
      <c r="D62" s="42">
        <v>397000</v>
      </c>
      <c r="E62" s="42" t="s">
        <v>54</v>
      </c>
      <c r="F62" s="125" t="str">
        <f t="shared" si="6"/>
        <v>-</v>
      </c>
      <c r="G62" s="130"/>
    </row>
    <row r="63" spans="1:7">
      <c r="A63" s="158" t="s">
        <v>129</v>
      </c>
      <c r="B63" s="40" t="s">
        <v>10</v>
      </c>
      <c r="C63" s="74" t="s">
        <v>130</v>
      </c>
      <c r="D63" s="42">
        <v>4272399.38</v>
      </c>
      <c r="E63" s="42" t="s">
        <v>54</v>
      </c>
      <c r="F63" s="125" t="str">
        <f t="shared" si="6"/>
        <v>-</v>
      </c>
      <c r="G63" s="130"/>
    </row>
    <row r="64" spans="1:7">
      <c r="A64" s="158" t="s">
        <v>131</v>
      </c>
      <c r="B64" s="40" t="s">
        <v>10</v>
      </c>
      <c r="C64" s="74" t="s">
        <v>132</v>
      </c>
      <c r="D64" s="42">
        <v>4272399.38</v>
      </c>
      <c r="E64" s="42" t="s">
        <v>54</v>
      </c>
      <c r="F64" s="125" t="str">
        <f t="shared" si="6"/>
        <v>-</v>
      </c>
      <c r="G64" s="130"/>
    </row>
    <row r="65" spans="1:7" ht="22.5">
      <c r="A65" s="158" t="s">
        <v>133</v>
      </c>
      <c r="B65" s="40" t="s">
        <v>10</v>
      </c>
      <c r="C65" s="74" t="s">
        <v>134</v>
      </c>
      <c r="D65" s="42">
        <v>126400</v>
      </c>
      <c r="E65" s="42">
        <v>1000</v>
      </c>
      <c r="F65" s="125">
        <f t="shared" si="6"/>
        <v>125400</v>
      </c>
      <c r="G65" s="131">
        <f>E65/D65*100</f>
        <v>0.79113924050632911</v>
      </c>
    </row>
    <row r="66" spans="1:7" ht="33.75">
      <c r="A66" s="158" t="s">
        <v>135</v>
      </c>
      <c r="B66" s="40" t="s">
        <v>10</v>
      </c>
      <c r="C66" s="74" t="s">
        <v>136</v>
      </c>
      <c r="D66" s="42">
        <v>1000</v>
      </c>
      <c r="E66" s="42">
        <v>1000</v>
      </c>
      <c r="F66" s="125" t="str">
        <f t="shared" si="6"/>
        <v>-</v>
      </c>
      <c r="G66" s="130"/>
    </row>
    <row r="67" spans="1:7" ht="33.75">
      <c r="A67" s="158" t="s">
        <v>137</v>
      </c>
      <c r="B67" s="40" t="s">
        <v>10</v>
      </c>
      <c r="C67" s="74" t="s">
        <v>138</v>
      </c>
      <c r="D67" s="42">
        <v>1000</v>
      </c>
      <c r="E67" s="42">
        <v>1000</v>
      </c>
      <c r="F67" s="125" t="str">
        <f t="shared" si="6"/>
        <v>-</v>
      </c>
      <c r="G67" s="130"/>
    </row>
    <row r="68" spans="1:7" ht="33.75">
      <c r="A68" s="158" t="s">
        <v>139</v>
      </c>
      <c r="B68" s="40" t="s">
        <v>10</v>
      </c>
      <c r="C68" s="74" t="s">
        <v>140</v>
      </c>
      <c r="D68" s="42">
        <v>125400</v>
      </c>
      <c r="E68" s="42" t="s">
        <v>54</v>
      </c>
      <c r="F68" s="125" t="str">
        <f t="shared" si="6"/>
        <v>-</v>
      </c>
      <c r="G68" s="130"/>
    </row>
    <row r="69" spans="1:7" ht="33.75">
      <c r="A69" s="158" t="s">
        <v>141</v>
      </c>
      <c r="B69" s="40" t="s">
        <v>10</v>
      </c>
      <c r="C69" s="74" t="s">
        <v>142</v>
      </c>
      <c r="D69" s="42">
        <v>125400</v>
      </c>
      <c r="E69" s="42" t="s">
        <v>54</v>
      </c>
      <c r="F69" s="125" t="str">
        <f t="shared" si="6"/>
        <v>-</v>
      </c>
      <c r="G69" s="130"/>
    </row>
    <row r="70" spans="1:7">
      <c r="A70" s="158" t="s">
        <v>143</v>
      </c>
      <c r="B70" s="40" t="s">
        <v>10</v>
      </c>
      <c r="C70" s="74" t="s">
        <v>144</v>
      </c>
      <c r="D70" s="42">
        <v>835315</v>
      </c>
      <c r="E70" s="42">
        <v>69661.070000000007</v>
      </c>
      <c r="F70" s="125">
        <f t="shared" si="6"/>
        <v>765653.92999999993</v>
      </c>
      <c r="G70" s="131">
        <f t="shared" ref="G70:G74" si="7">E70/D70*100</f>
        <v>8.3394970759533837</v>
      </c>
    </row>
    <row r="71" spans="1:7" ht="45">
      <c r="A71" s="158" t="s">
        <v>145</v>
      </c>
      <c r="B71" s="40" t="s">
        <v>10</v>
      </c>
      <c r="C71" s="74" t="s">
        <v>146</v>
      </c>
      <c r="D71" s="42">
        <v>185315</v>
      </c>
      <c r="E71" s="42">
        <v>46328.75</v>
      </c>
      <c r="F71" s="125">
        <f t="shared" si="6"/>
        <v>138986.25</v>
      </c>
      <c r="G71" s="131">
        <f t="shared" si="7"/>
        <v>25</v>
      </c>
    </row>
    <row r="72" spans="1:7" ht="56.25">
      <c r="A72" s="158" t="s">
        <v>147</v>
      </c>
      <c r="B72" s="40" t="s">
        <v>10</v>
      </c>
      <c r="C72" s="74" t="s">
        <v>148</v>
      </c>
      <c r="D72" s="42">
        <v>185315</v>
      </c>
      <c r="E72" s="42">
        <v>46328.75</v>
      </c>
      <c r="F72" s="125">
        <f t="shared" si="6"/>
        <v>138986.25</v>
      </c>
      <c r="G72" s="131">
        <f t="shared" si="7"/>
        <v>25</v>
      </c>
    </row>
    <row r="73" spans="1:7" ht="22.5">
      <c r="A73" s="158" t="s">
        <v>149</v>
      </c>
      <c r="B73" s="40" t="s">
        <v>10</v>
      </c>
      <c r="C73" s="74" t="s">
        <v>150</v>
      </c>
      <c r="D73" s="42">
        <v>650000</v>
      </c>
      <c r="E73" s="42">
        <v>23332.32</v>
      </c>
      <c r="F73" s="125">
        <f t="shared" si="6"/>
        <v>626667.68000000005</v>
      </c>
      <c r="G73" s="131">
        <f t="shared" si="7"/>
        <v>3.5895876923076919</v>
      </c>
    </row>
    <row r="74" spans="1:7" ht="22.5">
      <c r="A74" s="158" t="s">
        <v>151</v>
      </c>
      <c r="B74" s="40" t="s">
        <v>10</v>
      </c>
      <c r="C74" s="74" t="s">
        <v>152</v>
      </c>
      <c r="D74" s="42">
        <v>650000</v>
      </c>
      <c r="E74" s="42">
        <v>23332.32</v>
      </c>
      <c r="F74" s="125">
        <f t="shared" si="6"/>
        <v>626667.68000000005</v>
      </c>
      <c r="G74" s="131">
        <f t="shared" si="7"/>
        <v>3.5895876923076919</v>
      </c>
    </row>
    <row r="75" spans="1:7">
      <c r="A75" s="158" t="s">
        <v>153</v>
      </c>
      <c r="B75" s="40" t="s">
        <v>10</v>
      </c>
      <c r="C75" s="74" t="s">
        <v>154</v>
      </c>
      <c r="D75" s="42" t="s">
        <v>54</v>
      </c>
      <c r="E75" s="42">
        <v>10000</v>
      </c>
      <c r="F75" s="125" t="str">
        <f t="shared" si="6"/>
        <v>-</v>
      </c>
      <c r="G75" s="130"/>
    </row>
    <row r="76" spans="1:7" ht="22.5">
      <c r="A76" s="158" t="s">
        <v>155</v>
      </c>
      <c r="B76" s="40" t="s">
        <v>10</v>
      </c>
      <c r="C76" s="74" t="s">
        <v>156</v>
      </c>
      <c r="D76" s="42" t="s">
        <v>54</v>
      </c>
      <c r="E76" s="42">
        <v>10000</v>
      </c>
      <c r="F76" s="125" t="str">
        <f t="shared" si="6"/>
        <v>-</v>
      </c>
      <c r="G76" s="130"/>
    </row>
    <row r="77" spans="1:7" ht="22.5">
      <c r="A77" s="158" t="s">
        <v>155</v>
      </c>
      <c r="B77" s="40" t="s">
        <v>10</v>
      </c>
      <c r="C77" s="74" t="s">
        <v>157</v>
      </c>
      <c r="D77" s="42" t="s">
        <v>54</v>
      </c>
      <c r="E77" s="42">
        <v>10000</v>
      </c>
      <c r="F77" s="125" t="str">
        <f t="shared" si="6"/>
        <v>-</v>
      </c>
      <c r="G77" s="130"/>
    </row>
    <row r="78" spans="1:7" ht="78.75">
      <c r="A78" s="158" t="s">
        <v>158</v>
      </c>
      <c r="B78" s="40" t="s">
        <v>10</v>
      </c>
      <c r="C78" s="74" t="s">
        <v>159</v>
      </c>
      <c r="D78" s="42" t="s">
        <v>54</v>
      </c>
      <c r="E78" s="42">
        <v>2815.79</v>
      </c>
      <c r="F78" s="125" t="str">
        <f t="shared" si="6"/>
        <v>-</v>
      </c>
      <c r="G78" s="130"/>
    </row>
    <row r="79" spans="1:7" ht="56.25">
      <c r="A79" s="158" t="s">
        <v>160</v>
      </c>
      <c r="B79" s="40" t="s">
        <v>10</v>
      </c>
      <c r="C79" s="74" t="s">
        <v>161</v>
      </c>
      <c r="D79" s="42" t="s">
        <v>54</v>
      </c>
      <c r="E79" s="42">
        <v>2815.79</v>
      </c>
      <c r="F79" s="125" t="str">
        <f t="shared" si="6"/>
        <v>-</v>
      </c>
      <c r="G79" s="130"/>
    </row>
    <row r="80" spans="1:7" ht="56.25">
      <c r="A80" s="158" t="s">
        <v>162</v>
      </c>
      <c r="B80" s="40" t="s">
        <v>10</v>
      </c>
      <c r="C80" s="74" t="s">
        <v>163</v>
      </c>
      <c r="D80" s="42" t="s">
        <v>54</v>
      </c>
      <c r="E80" s="42">
        <v>2815.79</v>
      </c>
      <c r="F80" s="125" t="str">
        <f t="shared" si="6"/>
        <v>-</v>
      </c>
      <c r="G80" s="130"/>
    </row>
    <row r="81" spans="1:7" ht="45">
      <c r="A81" s="158" t="s">
        <v>164</v>
      </c>
      <c r="B81" s="40" t="s">
        <v>10</v>
      </c>
      <c r="C81" s="74" t="s">
        <v>165</v>
      </c>
      <c r="D81" s="42" t="s">
        <v>54</v>
      </c>
      <c r="E81" s="42">
        <v>2815.79</v>
      </c>
      <c r="F81" s="125" t="str">
        <f t="shared" si="6"/>
        <v>-</v>
      </c>
      <c r="G81" s="130"/>
    </row>
    <row r="82" spans="1:7" ht="33.75">
      <c r="A82" s="158" t="s">
        <v>166</v>
      </c>
      <c r="B82" s="40" t="s">
        <v>10</v>
      </c>
      <c r="C82" s="74" t="s">
        <v>167</v>
      </c>
      <c r="D82" s="42" t="s">
        <v>54</v>
      </c>
      <c r="E82" s="42">
        <v>-296774.28999999998</v>
      </c>
      <c r="F82" s="125" t="str">
        <f t="shared" si="6"/>
        <v>-</v>
      </c>
      <c r="G82" s="130"/>
    </row>
    <row r="83" spans="1:7" ht="45">
      <c r="A83" s="158" t="s">
        <v>168</v>
      </c>
      <c r="B83" s="40" t="s">
        <v>10</v>
      </c>
      <c r="C83" s="74" t="s">
        <v>169</v>
      </c>
      <c r="D83" s="42" t="s">
        <v>54</v>
      </c>
      <c r="E83" s="42">
        <v>-296774.28999999998</v>
      </c>
      <c r="F83" s="125" t="str">
        <f t="shared" si="6"/>
        <v>-</v>
      </c>
      <c r="G83" s="130"/>
    </row>
    <row r="84" spans="1:7" ht="45.75" thickBot="1">
      <c r="A84" s="160" t="s">
        <v>170</v>
      </c>
      <c r="B84" s="161" t="s">
        <v>10</v>
      </c>
      <c r="C84" s="162" t="s">
        <v>171</v>
      </c>
      <c r="D84" s="163" t="s">
        <v>54</v>
      </c>
      <c r="E84" s="163">
        <v>-296774.28999999998</v>
      </c>
      <c r="F84" s="164" t="str">
        <f t="shared" si="6"/>
        <v>-</v>
      </c>
      <c r="G84" s="132"/>
    </row>
    <row r="85" spans="1:7" ht="13.15" customHeight="1">
      <c r="A85" s="149"/>
      <c r="B85" s="150"/>
      <c r="C85" s="150"/>
      <c r="D85" s="151"/>
      <c r="E85" s="151"/>
      <c r="F85" s="151"/>
    </row>
  </sheetData>
  <mergeCells count="14">
    <mergeCell ref="G11:G17"/>
    <mergeCell ref="G20:G21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:F84">
    <cfRule type="cellIs" dxfId="0" priority="66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7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G237"/>
  <sheetViews>
    <sheetView showGridLines="0" topLeftCell="A222" workbookViewId="0">
      <selection activeCell="I249" sqref="I249"/>
    </sheetView>
  </sheetViews>
  <sheetFormatPr defaultRowHeight="12.75"/>
  <cols>
    <col min="1" max="1" width="45.7109375" customWidth="1"/>
    <col min="2" max="2" width="4.28515625" customWidth="1"/>
    <col min="3" max="3" width="30.7109375" customWidth="1"/>
    <col min="4" max="5" width="13" customWidth="1"/>
    <col min="6" max="6" width="13.5703125" customWidth="1"/>
  </cols>
  <sheetData>
    <row r="1" spans="1:7" ht="13.15" customHeight="1"/>
    <row r="2" spans="1:7" ht="13.9" customHeight="1">
      <c r="A2" s="111" t="s">
        <v>21</v>
      </c>
      <c r="B2" s="111"/>
      <c r="C2" s="111"/>
      <c r="D2" s="111"/>
      <c r="E2" s="24"/>
      <c r="F2" s="5" t="s">
        <v>18</v>
      </c>
    </row>
    <row r="3" spans="1:7" ht="13.9" customHeight="1" thickBot="1">
      <c r="A3" s="13"/>
      <c r="B3" s="13"/>
      <c r="C3" s="15"/>
      <c r="D3" s="14"/>
      <c r="E3" s="14"/>
      <c r="F3" s="14"/>
    </row>
    <row r="4" spans="1:7" ht="10.15" customHeight="1">
      <c r="A4" s="112" t="s">
        <v>4</v>
      </c>
      <c r="B4" s="97" t="s">
        <v>11</v>
      </c>
      <c r="C4" s="115" t="s">
        <v>25</v>
      </c>
      <c r="D4" s="100" t="s">
        <v>17</v>
      </c>
      <c r="E4" s="117" t="s">
        <v>12</v>
      </c>
      <c r="F4" s="121" t="s">
        <v>15</v>
      </c>
      <c r="G4" s="143" t="s">
        <v>493</v>
      </c>
    </row>
    <row r="5" spans="1:7" ht="5.45" customHeight="1">
      <c r="A5" s="113"/>
      <c r="B5" s="98"/>
      <c r="C5" s="116"/>
      <c r="D5" s="101"/>
      <c r="E5" s="118"/>
      <c r="F5" s="122"/>
      <c r="G5" s="144"/>
    </row>
    <row r="6" spans="1:7" ht="9.6" customHeight="1">
      <c r="A6" s="113"/>
      <c r="B6" s="98"/>
      <c r="C6" s="116"/>
      <c r="D6" s="101"/>
      <c r="E6" s="118"/>
      <c r="F6" s="122"/>
      <c r="G6" s="144"/>
    </row>
    <row r="7" spans="1:7" ht="6" customHeight="1">
      <c r="A7" s="113"/>
      <c r="B7" s="98"/>
      <c r="C7" s="116"/>
      <c r="D7" s="101"/>
      <c r="E7" s="118"/>
      <c r="F7" s="122"/>
      <c r="G7" s="144"/>
    </row>
    <row r="8" spans="1:7" ht="6.6" customHeight="1">
      <c r="A8" s="113"/>
      <c r="B8" s="98"/>
      <c r="C8" s="116"/>
      <c r="D8" s="101"/>
      <c r="E8" s="118"/>
      <c r="F8" s="122"/>
      <c r="G8" s="144"/>
    </row>
    <row r="9" spans="1:7" ht="10.9" customHeight="1">
      <c r="A9" s="113"/>
      <c r="B9" s="98"/>
      <c r="C9" s="116"/>
      <c r="D9" s="101"/>
      <c r="E9" s="118"/>
      <c r="F9" s="122"/>
      <c r="G9" s="145"/>
    </row>
    <row r="10" spans="1:7" ht="4.1500000000000004" hidden="1" customHeight="1">
      <c r="A10" s="113"/>
      <c r="B10" s="98"/>
      <c r="C10" s="69"/>
      <c r="D10" s="101"/>
      <c r="E10" s="26"/>
      <c r="F10" s="139"/>
      <c r="G10" s="126"/>
    </row>
    <row r="11" spans="1:7" ht="13.15" hidden="1" customHeight="1">
      <c r="A11" s="114"/>
      <c r="B11" s="99"/>
      <c r="C11" s="70"/>
      <c r="D11" s="102"/>
      <c r="E11" s="28"/>
      <c r="F11" s="140"/>
      <c r="G11" s="126"/>
    </row>
    <row r="12" spans="1:7" ht="13.9" customHeight="1" thickBot="1">
      <c r="A12" s="17">
        <v>1</v>
      </c>
      <c r="B12" s="18">
        <v>2</v>
      </c>
      <c r="C12" s="23">
        <v>3</v>
      </c>
      <c r="D12" s="19" t="s">
        <v>1</v>
      </c>
      <c r="E12" s="27" t="s">
        <v>2</v>
      </c>
      <c r="F12" s="27" t="s">
        <v>13</v>
      </c>
      <c r="G12" s="128" t="s">
        <v>494</v>
      </c>
    </row>
    <row r="13" spans="1:7">
      <c r="A13" s="80" t="s">
        <v>172</v>
      </c>
      <c r="B13" s="81" t="s">
        <v>173</v>
      </c>
      <c r="C13" s="82" t="s">
        <v>174</v>
      </c>
      <c r="D13" s="83">
        <v>20104614.379999999</v>
      </c>
      <c r="E13" s="84">
        <v>98426.99</v>
      </c>
      <c r="F13" s="84">
        <f>IF(OR(D13="-",E13&gt;=D13),"-",D13-IF(E13="-",0,E13))</f>
        <v>20006187.390000001</v>
      </c>
      <c r="G13" s="147">
        <f>E13/D13*100</f>
        <v>0.48957412532077632</v>
      </c>
    </row>
    <row r="14" spans="1:7">
      <c r="A14" s="86" t="s">
        <v>43</v>
      </c>
      <c r="B14" s="56"/>
      <c r="C14" s="75"/>
      <c r="D14" s="78"/>
      <c r="E14" s="57"/>
      <c r="F14" s="141"/>
      <c r="G14" s="148">
        <f>E15/D15*100</f>
        <v>0.70086026931911993</v>
      </c>
    </row>
    <row r="15" spans="1:7">
      <c r="A15" s="80" t="s">
        <v>175</v>
      </c>
      <c r="B15" s="81" t="s">
        <v>173</v>
      </c>
      <c r="C15" s="82" t="s">
        <v>176</v>
      </c>
      <c r="D15" s="83">
        <v>6458347.2599999998</v>
      </c>
      <c r="E15" s="84">
        <v>45263.99</v>
      </c>
      <c r="F15" s="84">
        <f t="shared" ref="F15:F78" si="0">IF(OR(D15="-",E15&gt;=D15),"-",D15-IF(E15="-",0,E15))</f>
        <v>6413083.2699999996</v>
      </c>
      <c r="G15" s="142"/>
    </row>
    <row r="16" spans="1:7" ht="56.25">
      <c r="A16" s="38" t="s">
        <v>177</v>
      </c>
      <c r="B16" s="61" t="s">
        <v>173</v>
      </c>
      <c r="C16" s="72" t="s">
        <v>178</v>
      </c>
      <c r="D16" s="36">
        <v>4602403.88</v>
      </c>
      <c r="E16" s="55">
        <v>45263.99</v>
      </c>
      <c r="F16" s="55">
        <f t="shared" si="0"/>
        <v>4557139.8899999997</v>
      </c>
      <c r="G16" s="129">
        <f>E16/D16*100</f>
        <v>0.98348583001802958</v>
      </c>
    </row>
    <row r="17" spans="1:7" ht="22.5">
      <c r="A17" s="38" t="s">
        <v>179</v>
      </c>
      <c r="B17" s="61" t="s">
        <v>173</v>
      </c>
      <c r="C17" s="72" t="s">
        <v>180</v>
      </c>
      <c r="D17" s="36">
        <v>4602403.88</v>
      </c>
      <c r="E17" s="55">
        <v>45263.99</v>
      </c>
      <c r="F17" s="55">
        <f t="shared" si="0"/>
        <v>4557139.8899999997</v>
      </c>
      <c r="G17" s="129">
        <f t="shared" ref="G17:G18" si="1">E17/D17*100</f>
        <v>0.98348583001802958</v>
      </c>
    </row>
    <row r="18" spans="1:7" ht="22.5">
      <c r="A18" s="38" t="s">
        <v>181</v>
      </c>
      <c r="B18" s="61" t="s">
        <v>173</v>
      </c>
      <c r="C18" s="72" t="s">
        <v>182</v>
      </c>
      <c r="D18" s="36">
        <v>3530230.7</v>
      </c>
      <c r="E18" s="55">
        <v>45100</v>
      </c>
      <c r="F18" s="55">
        <f t="shared" si="0"/>
        <v>3485130.7</v>
      </c>
      <c r="G18" s="129">
        <f t="shared" si="1"/>
        <v>1.2775369043161966</v>
      </c>
    </row>
    <row r="19" spans="1:7" ht="33.75">
      <c r="A19" s="38" t="s">
        <v>183</v>
      </c>
      <c r="B19" s="61" t="s">
        <v>173</v>
      </c>
      <c r="C19" s="72" t="s">
        <v>184</v>
      </c>
      <c r="D19" s="36">
        <v>6043.5</v>
      </c>
      <c r="E19" s="55" t="s">
        <v>54</v>
      </c>
      <c r="F19" s="55" t="str">
        <f t="shared" si="0"/>
        <v>-</v>
      </c>
      <c r="G19" s="127"/>
    </row>
    <row r="20" spans="1:7" ht="33.75">
      <c r="A20" s="38" t="s">
        <v>185</v>
      </c>
      <c r="B20" s="61" t="s">
        <v>173</v>
      </c>
      <c r="C20" s="72" t="s">
        <v>186</v>
      </c>
      <c r="D20" s="36">
        <v>1066129.68</v>
      </c>
      <c r="E20" s="55">
        <v>163.99</v>
      </c>
      <c r="F20" s="55">
        <f t="shared" si="0"/>
        <v>1065965.69</v>
      </c>
      <c r="G20" s="129">
        <f>E20/D20*100</f>
        <v>1.538180608572871E-2</v>
      </c>
    </row>
    <row r="21" spans="1:7" ht="22.5">
      <c r="A21" s="38" t="s">
        <v>187</v>
      </c>
      <c r="B21" s="61" t="s">
        <v>173</v>
      </c>
      <c r="C21" s="72" t="s">
        <v>188</v>
      </c>
      <c r="D21" s="36">
        <v>1584465.38</v>
      </c>
      <c r="E21" s="55" t="s">
        <v>54</v>
      </c>
      <c r="F21" s="55" t="str">
        <f t="shared" si="0"/>
        <v>-</v>
      </c>
      <c r="G21" s="127"/>
    </row>
    <row r="22" spans="1:7" ht="22.5">
      <c r="A22" s="38" t="s">
        <v>189</v>
      </c>
      <c r="B22" s="61" t="s">
        <v>173</v>
      </c>
      <c r="C22" s="72" t="s">
        <v>190</v>
      </c>
      <c r="D22" s="36">
        <v>1584465.38</v>
      </c>
      <c r="E22" s="55" t="s">
        <v>54</v>
      </c>
      <c r="F22" s="55" t="str">
        <f t="shared" si="0"/>
        <v>-</v>
      </c>
      <c r="G22" s="127"/>
    </row>
    <row r="23" spans="1:7" ht="22.5">
      <c r="A23" s="38" t="s">
        <v>191</v>
      </c>
      <c r="B23" s="61" t="s">
        <v>173</v>
      </c>
      <c r="C23" s="72" t="s">
        <v>192</v>
      </c>
      <c r="D23" s="36">
        <v>286062.28999999998</v>
      </c>
      <c r="E23" s="55" t="s">
        <v>54</v>
      </c>
      <c r="F23" s="55" t="str">
        <f t="shared" si="0"/>
        <v>-</v>
      </c>
      <c r="G23" s="127"/>
    </row>
    <row r="24" spans="1:7" ht="22.5">
      <c r="A24" s="38" t="s">
        <v>193</v>
      </c>
      <c r="B24" s="61" t="s">
        <v>173</v>
      </c>
      <c r="C24" s="72" t="s">
        <v>194</v>
      </c>
      <c r="D24" s="36">
        <v>1298403.0900000001</v>
      </c>
      <c r="E24" s="55" t="s">
        <v>54</v>
      </c>
      <c r="F24" s="55" t="str">
        <f t="shared" si="0"/>
        <v>-</v>
      </c>
      <c r="G24" s="127"/>
    </row>
    <row r="25" spans="1:7">
      <c r="A25" s="38" t="s">
        <v>195</v>
      </c>
      <c r="B25" s="61" t="s">
        <v>173</v>
      </c>
      <c r="C25" s="72" t="s">
        <v>196</v>
      </c>
      <c r="D25" s="36">
        <v>11495</v>
      </c>
      <c r="E25" s="55" t="s">
        <v>54</v>
      </c>
      <c r="F25" s="55" t="str">
        <f t="shared" si="0"/>
        <v>-</v>
      </c>
      <c r="G25" s="127"/>
    </row>
    <row r="26" spans="1:7">
      <c r="A26" s="38" t="s">
        <v>197</v>
      </c>
      <c r="B26" s="61" t="s">
        <v>173</v>
      </c>
      <c r="C26" s="72" t="s">
        <v>198</v>
      </c>
      <c r="D26" s="36">
        <v>11495</v>
      </c>
      <c r="E26" s="55" t="s">
        <v>54</v>
      </c>
      <c r="F26" s="55" t="str">
        <f t="shared" si="0"/>
        <v>-</v>
      </c>
      <c r="G26" s="127"/>
    </row>
    <row r="27" spans="1:7">
      <c r="A27" s="38" t="s">
        <v>199</v>
      </c>
      <c r="B27" s="61" t="s">
        <v>173</v>
      </c>
      <c r="C27" s="72" t="s">
        <v>200</v>
      </c>
      <c r="D27" s="36">
        <v>214307</v>
      </c>
      <c r="E27" s="55" t="s">
        <v>54</v>
      </c>
      <c r="F27" s="55" t="str">
        <f t="shared" si="0"/>
        <v>-</v>
      </c>
      <c r="G27" s="127"/>
    </row>
    <row r="28" spans="1:7">
      <c r="A28" s="38" t="s">
        <v>143</v>
      </c>
      <c r="B28" s="61" t="s">
        <v>173</v>
      </c>
      <c r="C28" s="72" t="s">
        <v>201</v>
      </c>
      <c r="D28" s="36">
        <v>214307</v>
      </c>
      <c r="E28" s="55" t="s">
        <v>54</v>
      </c>
      <c r="F28" s="55" t="str">
        <f t="shared" si="0"/>
        <v>-</v>
      </c>
      <c r="G28" s="127"/>
    </row>
    <row r="29" spans="1:7">
      <c r="A29" s="38" t="s">
        <v>202</v>
      </c>
      <c r="B29" s="61" t="s">
        <v>173</v>
      </c>
      <c r="C29" s="72" t="s">
        <v>203</v>
      </c>
      <c r="D29" s="36">
        <v>45676</v>
      </c>
      <c r="E29" s="55" t="s">
        <v>54</v>
      </c>
      <c r="F29" s="55" t="str">
        <f t="shared" si="0"/>
        <v>-</v>
      </c>
      <c r="G29" s="127"/>
    </row>
    <row r="30" spans="1:7">
      <c r="A30" s="38" t="s">
        <v>204</v>
      </c>
      <c r="B30" s="61" t="s">
        <v>173</v>
      </c>
      <c r="C30" s="72" t="s">
        <v>205</v>
      </c>
      <c r="D30" s="36">
        <v>15676</v>
      </c>
      <c r="E30" s="55" t="s">
        <v>54</v>
      </c>
      <c r="F30" s="55" t="str">
        <f t="shared" si="0"/>
        <v>-</v>
      </c>
      <c r="G30" s="127"/>
    </row>
    <row r="31" spans="1:7">
      <c r="A31" s="38" t="s">
        <v>206</v>
      </c>
      <c r="B31" s="61" t="s">
        <v>173</v>
      </c>
      <c r="C31" s="72" t="s">
        <v>207</v>
      </c>
      <c r="D31" s="36">
        <v>9000</v>
      </c>
      <c r="E31" s="55" t="s">
        <v>54</v>
      </c>
      <c r="F31" s="55" t="str">
        <f t="shared" si="0"/>
        <v>-</v>
      </c>
      <c r="G31" s="127"/>
    </row>
    <row r="32" spans="1:7">
      <c r="A32" s="38" t="s">
        <v>208</v>
      </c>
      <c r="B32" s="61" t="s">
        <v>173</v>
      </c>
      <c r="C32" s="72" t="s">
        <v>209</v>
      </c>
      <c r="D32" s="36">
        <v>6676</v>
      </c>
      <c r="E32" s="55" t="s">
        <v>54</v>
      </c>
      <c r="F32" s="55" t="str">
        <f t="shared" si="0"/>
        <v>-</v>
      </c>
      <c r="G32" s="127"/>
    </row>
    <row r="33" spans="1:7">
      <c r="A33" s="38" t="s">
        <v>210</v>
      </c>
      <c r="B33" s="61" t="s">
        <v>173</v>
      </c>
      <c r="C33" s="72" t="s">
        <v>211</v>
      </c>
      <c r="D33" s="36">
        <v>30000</v>
      </c>
      <c r="E33" s="55" t="s">
        <v>54</v>
      </c>
      <c r="F33" s="55" t="str">
        <f t="shared" si="0"/>
        <v>-</v>
      </c>
      <c r="G33" s="127"/>
    </row>
    <row r="34" spans="1:7" ht="33.75">
      <c r="A34" s="80" t="s">
        <v>212</v>
      </c>
      <c r="B34" s="81" t="s">
        <v>173</v>
      </c>
      <c r="C34" s="82" t="s">
        <v>213</v>
      </c>
      <c r="D34" s="83">
        <v>1112728.9099999999</v>
      </c>
      <c r="E34" s="84">
        <v>10000</v>
      </c>
      <c r="F34" s="84">
        <f t="shared" si="0"/>
        <v>1102728.9099999999</v>
      </c>
      <c r="G34" s="147">
        <f>E34/D34*100</f>
        <v>0.8986914881181618</v>
      </c>
    </row>
    <row r="35" spans="1:7" ht="56.25">
      <c r="A35" s="38" t="s">
        <v>177</v>
      </c>
      <c r="B35" s="61" t="s">
        <v>173</v>
      </c>
      <c r="C35" s="72" t="s">
        <v>214</v>
      </c>
      <c r="D35" s="36">
        <v>1112728.9099999999</v>
      </c>
      <c r="E35" s="55">
        <v>10000</v>
      </c>
      <c r="F35" s="55">
        <f t="shared" si="0"/>
        <v>1102728.9099999999</v>
      </c>
      <c r="G35" s="129">
        <f t="shared" ref="G35:G37" si="2">E35/D35*100</f>
        <v>0.8986914881181618</v>
      </c>
    </row>
    <row r="36" spans="1:7" ht="22.5">
      <c r="A36" s="38" t="s">
        <v>179</v>
      </c>
      <c r="B36" s="61" t="s">
        <v>173</v>
      </c>
      <c r="C36" s="72" t="s">
        <v>215</v>
      </c>
      <c r="D36" s="36">
        <v>1112728.9099999999</v>
      </c>
      <c r="E36" s="55">
        <v>10000</v>
      </c>
      <c r="F36" s="55">
        <f t="shared" si="0"/>
        <v>1102728.9099999999</v>
      </c>
      <c r="G36" s="129">
        <f t="shared" si="2"/>
        <v>0.8986914881181618</v>
      </c>
    </row>
    <row r="37" spans="1:7" ht="22.5">
      <c r="A37" s="38" t="s">
        <v>181</v>
      </c>
      <c r="B37" s="61" t="s">
        <v>173</v>
      </c>
      <c r="C37" s="72" t="s">
        <v>216</v>
      </c>
      <c r="D37" s="36">
        <v>854630.5</v>
      </c>
      <c r="E37" s="55">
        <v>10000</v>
      </c>
      <c r="F37" s="55">
        <f t="shared" si="0"/>
        <v>844630.5</v>
      </c>
      <c r="G37" s="129">
        <f t="shared" si="2"/>
        <v>1.1700963164782909</v>
      </c>
    </row>
    <row r="38" spans="1:7" ht="33.75">
      <c r="A38" s="38" t="s">
        <v>185</v>
      </c>
      <c r="B38" s="61" t="s">
        <v>173</v>
      </c>
      <c r="C38" s="72" t="s">
        <v>217</v>
      </c>
      <c r="D38" s="36">
        <v>258098.41</v>
      </c>
      <c r="E38" s="55" t="s">
        <v>54</v>
      </c>
      <c r="F38" s="55" t="str">
        <f t="shared" si="0"/>
        <v>-</v>
      </c>
      <c r="G38" s="127"/>
    </row>
    <row r="39" spans="1:7" ht="45">
      <c r="A39" s="80" t="s">
        <v>218</v>
      </c>
      <c r="B39" s="81" t="s">
        <v>173</v>
      </c>
      <c r="C39" s="82" t="s">
        <v>219</v>
      </c>
      <c r="D39" s="83">
        <v>95898.85</v>
      </c>
      <c r="E39" s="84" t="s">
        <v>54</v>
      </c>
      <c r="F39" s="84" t="str">
        <f t="shared" si="0"/>
        <v>-</v>
      </c>
      <c r="G39" s="127"/>
    </row>
    <row r="40" spans="1:7" ht="22.5">
      <c r="A40" s="38" t="s">
        <v>187</v>
      </c>
      <c r="B40" s="61" t="s">
        <v>173</v>
      </c>
      <c r="C40" s="72" t="s">
        <v>220</v>
      </c>
      <c r="D40" s="36">
        <v>63172.85</v>
      </c>
      <c r="E40" s="55" t="s">
        <v>54</v>
      </c>
      <c r="F40" s="55" t="str">
        <f t="shared" si="0"/>
        <v>-</v>
      </c>
      <c r="G40" s="127"/>
    </row>
    <row r="41" spans="1:7" ht="22.5">
      <c r="A41" s="38" t="s">
        <v>189</v>
      </c>
      <c r="B41" s="61" t="s">
        <v>173</v>
      </c>
      <c r="C41" s="72" t="s">
        <v>221</v>
      </c>
      <c r="D41" s="36">
        <v>63172.85</v>
      </c>
      <c r="E41" s="55" t="s">
        <v>54</v>
      </c>
      <c r="F41" s="55" t="str">
        <f t="shared" si="0"/>
        <v>-</v>
      </c>
      <c r="G41" s="127"/>
    </row>
    <row r="42" spans="1:7" ht="22.5">
      <c r="A42" s="38" t="s">
        <v>191</v>
      </c>
      <c r="B42" s="61" t="s">
        <v>173</v>
      </c>
      <c r="C42" s="72" t="s">
        <v>222</v>
      </c>
      <c r="D42" s="36">
        <v>4175.1499999999996</v>
      </c>
      <c r="E42" s="55" t="s">
        <v>54</v>
      </c>
      <c r="F42" s="55" t="str">
        <f t="shared" si="0"/>
        <v>-</v>
      </c>
      <c r="G42" s="127"/>
    </row>
    <row r="43" spans="1:7" ht="22.5">
      <c r="A43" s="38" t="s">
        <v>193</v>
      </c>
      <c r="B43" s="61" t="s">
        <v>173</v>
      </c>
      <c r="C43" s="72" t="s">
        <v>223</v>
      </c>
      <c r="D43" s="36">
        <v>58997.7</v>
      </c>
      <c r="E43" s="55" t="s">
        <v>54</v>
      </c>
      <c r="F43" s="55" t="str">
        <f t="shared" si="0"/>
        <v>-</v>
      </c>
      <c r="G43" s="127"/>
    </row>
    <row r="44" spans="1:7">
      <c r="A44" s="38" t="s">
        <v>199</v>
      </c>
      <c r="B44" s="61" t="s">
        <v>173</v>
      </c>
      <c r="C44" s="72" t="s">
        <v>224</v>
      </c>
      <c r="D44" s="36">
        <v>28050</v>
      </c>
      <c r="E44" s="55" t="s">
        <v>54</v>
      </c>
      <c r="F44" s="55" t="str">
        <f t="shared" si="0"/>
        <v>-</v>
      </c>
      <c r="G44" s="127"/>
    </row>
    <row r="45" spans="1:7">
      <c r="A45" s="38" t="s">
        <v>143</v>
      </c>
      <c r="B45" s="61" t="s">
        <v>173</v>
      </c>
      <c r="C45" s="72" t="s">
        <v>225</v>
      </c>
      <c r="D45" s="36">
        <v>28050</v>
      </c>
      <c r="E45" s="55" t="s">
        <v>54</v>
      </c>
      <c r="F45" s="55" t="str">
        <f t="shared" si="0"/>
        <v>-</v>
      </c>
      <c r="G45" s="127"/>
    </row>
    <row r="46" spans="1:7">
      <c r="A46" s="38" t="s">
        <v>202</v>
      </c>
      <c r="B46" s="61" t="s">
        <v>173</v>
      </c>
      <c r="C46" s="72" t="s">
        <v>226</v>
      </c>
      <c r="D46" s="36">
        <v>4676</v>
      </c>
      <c r="E46" s="55" t="s">
        <v>54</v>
      </c>
      <c r="F46" s="55" t="str">
        <f t="shared" si="0"/>
        <v>-</v>
      </c>
      <c r="G46" s="127"/>
    </row>
    <row r="47" spans="1:7">
      <c r="A47" s="38" t="s">
        <v>204</v>
      </c>
      <c r="B47" s="61" t="s">
        <v>173</v>
      </c>
      <c r="C47" s="72" t="s">
        <v>227</v>
      </c>
      <c r="D47" s="36">
        <v>4676</v>
      </c>
      <c r="E47" s="55" t="s">
        <v>54</v>
      </c>
      <c r="F47" s="55" t="str">
        <f t="shared" si="0"/>
        <v>-</v>
      </c>
      <c r="G47" s="127"/>
    </row>
    <row r="48" spans="1:7">
      <c r="A48" s="38" t="s">
        <v>208</v>
      </c>
      <c r="B48" s="61" t="s">
        <v>173</v>
      </c>
      <c r="C48" s="72" t="s">
        <v>228</v>
      </c>
      <c r="D48" s="36">
        <v>4676</v>
      </c>
      <c r="E48" s="55" t="s">
        <v>54</v>
      </c>
      <c r="F48" s="55" t="str">
        <f t="shared" si="0"/>
        <v>-</v>
      </c>
      <c r="G48" s="127"/>
    </row>
    <row r="49" spans="1:7" ht="45">
      <c r="A49" s="80" t="s">
        <v>229</v>
      </c>
      <c r="B49" s="81" t="s">
        <v>173</v>
      </c>
      <c r="C49" s="82" t="s">
        <v>230</v>
      </c>
      <c r="D49" s="83">
        <v>4674610.46</v>
      </c>
      <c r="E49" s="84">
        <v>35263.99</v>
      </c>
      <c r="F49" s="84">
        <f t="shared" si="0"/>
        <v>4639346.47</v>
      </c>
      <c r="G49" s="147">
        <f>E49/D49*100</f>
        <v>0.75437280393198791</v>
      </c>
    </row>
    <row r="50" spans="1:7" ht="56.25">
      <c r="A50" s="38" t="s">
        <v>177</v>
      </c>
      <c r="B50" s="61" t="s">
        <v>173</v>
      </c>
      <c r="C50" s="72" t="s">
        <v>231</v>
      </c>
      <c r="D50" s="36">
        <v>3489674.97</v>
      </c>
      <c r="E50" s="55">
        <v>35263.99</v>
      </c>
      <c r="F50" s="55">
        <f t="shared" si="0"/>
        <v>3454410.98</v>
      </c>
      <c r="G50" s="129">
        <f t="shared" ref="G50:G52" si="3">E50/D50*100</f>
        <v>1.0105236247833131</v>
      </c>
    </row>
    <row r="51" spans="1:7" ht="22.5">
      <c r="A51" s="38" t="s">
        <v>179</v>
      </c>
      <c r="B51" s="61" t="s">
        <v>173</v>
      </c>
      <c r="C51" s="72" t="s">
        <v>232</v>
      </c>
      <c r="D51" s="36">
        <v>3489674.97</v>
      </c>
      <c r="E51" s="55">
        <v>35263.99</v>
      </c>
      <c r="F51" s="55">
        <f t="shared" si="0"/>
        <v>3454410.98</v>
      </c>
      <c r="G51" s="129">
        <f t="shared" si="3"/>
        <v>1.0105236247833131</v>
      </c>
    </row>
    <row r="52" spans="1:7" ht="22.5">
      <c r="A52" s="38" t="s">
        <v>181</v>
      </c>
      <c r="B52" s="61" t="s">
        <v>173</v>
      </c>
      <c r="C52" s="72" t="s">
        <v>233</v>
      </c>
      <c r="D52" s="36">
        <v>2675600.2000000002</v>
      </c>
      <c r="E52" s="55">
        <v>35100</v>
      </c>
      <c r="F52" s="55">
        <f t="shared" si="0"/>
        <v>2640500.2000000002</v>
      </c>
      <c r="G52" s="129">
        <f t="shared" si="3"/>
        <v>1.3118551867352977</v>
      </c>
    </row>
    <row r="53" spans="1:7" ht="33.75">
      <c r="A53" s="38" t="s">
        <v>183</v>
      </c>
      <c r="B53" s="61" t="s">
        <v>173</v>
      </c>
      <c r="C53" s="72" t="s">
        <v>234</v>
      </c>
      <c r="D53" s="36">
        <v>6043.5</v>
      </c>
      <c r="E53" s="55" t="s">
        <v>54</v>
      </c>
      <c r="F53" s="55" t="str">
        <f t="shared" si="0"/>
        <v>-</v>
      </c>
      <c r="G53" s="127"/>
    </row>
    <row r="54" spans="1:7" ht="33.75">
      <c r="A54" s="38" t="s">
        <v>185</v>
      </c>
      <c r="B54" s="61" t="s">
        <v>173</v>
      </c>
      <c r="C54" s="72" t="s">
        <v>235</v>
      </c>
      <c r="D54" s="36">
        <v>808031.27</v>
      </c>
      <c r="E54" s="55">
        <v>163.99</v>
      </c>
      <c r="F54" s="55">
        <f t="shared" si="0"/>
        <v>807867.28</v>
      </c>
      <c r="G54" s="129">
        <f>E54/D54*100</f>
        <v>2.0295006652403441E-2</v>
      </c>
    </row>
    <row r="55" spans="1:7" ht="22.5">
      <c r="A55" s="38" t="s">
        <v>187</v>
      </c>
      <c r="B55" s="61" t="s">
        <v>173</v>
      </c>
      <c r="C55" s="72" t="s">
        <v>236</v>
      </c>
      <c r="D55" s="36">
        <v>1052738.49</v>
      </c>
      <c r="E55" s="55" t="s">
        <v>54</v>
      </c>
      <c r="F55" s="55" t="str">
        <f t="shared" si="0"/>
        <v>-</v>
      </c>
      <c r="G55" s="127"/>
    </row>
    <row r="56" spans="1:7" ht="22.5">
      <c r="A56" s="38" t="s">
        <v>189</v>
      </c>
      <c r="B56" s="61" t="s">
        <v>173</v>
      </c>
      <c r="C56" s="72" t="s">
        <v>237</v>
      </c>
      <c r="D56" s="36">
        <v>1052738.49</v>
      </c>
      <c r="E56" s="55" t="s">
        <v>54</v>
      </c>
      <c r="F56" s="55" t="str">
        <f t="shared" si="0"/>
        <v>-</v>
      </c>
      <c r="G56" s="127"/>
    </row>
    <row r="57" spans="1:7" ht="22.5">
      <c r="A57" s="38" t="s">
        <v>191</v>
      </c>
      <c r="B57" s="61" t="s">
        <v>173</v>
      </c>
      <c r="C57" s="72" t="s">
        <v>238</v>
      </c>
      <c r="D57" s="36">
        <v>281887.14</v>
      </c>
      <c r="E57" s="55" t="s">
        <v>54</v>
      </c>
      <c r="F57" s="55" t="str">
        <f t="shared" si="0"/>
        <v>-</v>
      </c>
      <c r="G57" s="127"/>
    </row>
    <row r="58" spans="1:7" ht="22.5">
      <c r="A58" s="38" t="s">
        <v>193</v>
      </c>
      <c r="B58" s="61" t="s">
        <v>173</v>
      </c>
      <c r="C58" s="72" t="s">
        <v>239</v>
      </c>
      <c r="D58" s="36">
        <v>770851.35</v>
      </c>
      <c r="E58" s="55" t="s">
        <v>54</v>
      </c>
      <c r="F58" s="55" t="str">
        <f t="shared" si="0"/>
        <v>-</v>
      </c>
      <c r="G58" s="127"/>
    </row>
    <row r="59" spans="1:7">
      <c r="A59" s="38" t="s">
        <v>199</v>
      </c>
      <c r="B59" s="61" t="s">
        <v>173</v>
      </c>
      <c r="C59" s="72" t="s">
        <v>240</v>
      </c>
      <c r="D59" s="36">
        <v>130197</v>
      </c>
      <c r="E59" s="55" t="s">
        <v>54</v>
      </c>
      <c r="F59" s="55" t="str">
        <f t="shared" si="0"/>
        <v>-</v>
      </c>
      <c r="G59" s="127"/>
    </row>
    <row r="60" spans="1:7">
      <c r="A60" s="38" t="s">
        <v>143</v>
      </c>
      <c r="B60" s="61" t="s">
        <v>173</v>
      </c>
      <c r="C60" s="72" t="s">
        <v>241</v>
      </c>
      <c r="D60" s="36">
        <v>130197</v>
      </c>
      <c r="E60" s="55" t="s">
        <v>54</v>
      </c>
      <c r="F60" s="55" t="str">
        <f t="shared" si="0"/>
        <v>-</v>
      </c>
      <c r="G60" s="127"/>
    </row>
    <row r="61" spans="1:7">
      <c r="A61" s="38" t="s">
        <v>202</v>
      </c>
      <c r="B61" s="61" t="s">
        <v>173</v>
      </c>
      <c r="C61" s="72" t="s">
        <v>242</v>
      </c>
      <c r="D61" s="36">
        <v>2000</v>
      </c>
      <c r="E61" s="55" t="s">
        <v>54</v>
      </c>
      <c r="F61" s="55" t="str">
        <f t="shared" si="0"/>
        <v>-</v>
      </c>
      <c r="G61" s="127"/>
    </row>
    <row r="62" spans="1:7">
      <c r="A62" s="38" t="s">
        <v>204</v>
      </c>
      <c r="B62" s="61" t="s">
        <v>173</v>
      </c>
      <c r="C62" s="72" t="s">
        <v>243</v>
      </c>
      <c r="D62" s="36">
        <v>2000</v>
      </c>
      <c r="E62" s="55" t="s">
        <v>54</v>
      </c>
      <c r="F62" s="55" t="str">
        <f t="shared" si="0"/>
        <v>-</v>
      </c>
      <c r="G62" s="127"/>
    </row>
    <row r="63" spans="1:7">
      <c r="A63" s="38" t="s">
        <v>208</v>
      </c>
      <c r="B63" s="61" t="s">
        <v>173</v>
      </c>
      <c r="C63" s="72" t="s">
        <v>244</v>
      </c>
      <c r="D63" s="36">
        <v>2000</v>
      </c>
      <c r="E63" s="55" t="s">
        <v>54</v>
      </c>
      <c r="F63" s="55" t="str">
        <f t="shared" si="0"/>
        <v>-</v>
      </c>
      <c r="G63" s="127"/>
    </row>
    <row r="64" spans="1:7" ht="33.75">
      <c r="A64" s="80" t="s">
        <v>245</v>
      </c>
      <c r="B64" s="81" t="s">
        <v>173</v>
      </c>
      <c r="C64" s="82" t="s">
        <v>246</v>
      </c>
      <c r="D64" s="83">
        <v>23740</v>
      </c>
      <c r="E64" s="84" t="s">
        <v>54</v>
      </c>
      <c r="F64" s="84" t="str">
        <f t="shared" si="0"/>
        <v>-</v>
      </c>
      <c r="G64" s="127"/>
    </row>
    <row r="65" spans="1:7">
      <c r="A65" s="38" t="s">
        <v>199</v>
      </c>
      <c r="B65" s="61" t="s">
        <v>173</v>
      </c>
      <c r="C65" s="72" t="s">
        <v>247</v>
      </c>
      <c r="D65" s="36">
        <v>23740</v>
      </c>
      <c r="E65" s="55" t="s">
        <v>54</v>
      </c>
      <c r="F65" s="55" t="str">
        <f t="shared" si="0"/>
        <v>-</v>
      </c>
      <c r="G65" s="127"/>
    </row>
    <row r="66" spans="1:7">
      <c r="A66" s="38" t="s">
        <v>143</v>
      </c>
      <c r="B66" s="61" t="s">
        <v>173</v>
      </c>
      <c r="C66" s="72" t="s">
        <v>248</v>
      </c>
      <c r="D66" s="36">
        <v>23740</v>
      </c>
      <c r="E66" s="55" t="s">
        <v>54</v>
      </c>
      <c r="F66" s="55" t="str">
        <f t="shared" si="0"/>
        <v>-</v>
      </c>
      <c r="G66" s="127"/>
    </row>
    <row r="67" spans="1:7">
      <c r="A67" s="80" t="s">
        <v>249</v>
      </c>
      <c r="B67" s="81" t="s">
        <v>173</v>
      </c>
      <c r="C67" s="82" t="s">
        <v>250</v>
      </c>
      <c r="D67" s="83">
        <v>30000</v>
      </c>
      <c r="E67" s="84" t="s">
        <v>54</v>
      </c>
      <c r="F67" s="84" t="str">
        <f t="shared" si="0"/>
        <v>-</v>
      </c>
      <c r="G67" s="127"/>
    </row>
    <row r="68" spans="1:7">
      <c r="A68" s="38" t="s">
        <v>202</v>
      </c>
      <c r="B68" s="61" t="s">
        <v>173</v>
      </c>
      <c r="C68" s="72" t="s">
        <v>251</v>
      </c>
      <c r="D68" s="36">
        <v>30000</v>
      </c>
      <c r="E68" s="55" t="s">
        <v>54</v>
      </c>
      <c r="F68" s="55" t="str">
        <f t="shared" si="0"/>
        <v>-</v>
      </c>
      <c r="G68" s="127"/>
    </row>
    <row r="69" spans="1:7">
      <c r="A69" s="38" t="s">
        <v>210</v>
      </c>
      <c r="B69" s="61" t="s">
        <v>173</v>
      </c>
      <c r="C69" s="72" t="s">
        <v>252</v>
      </c>
      <c r="D69" s="36">
        <v>30000</v>
      </c>
      <c r="E69" s="55" t="s">
        <v>54</v>
      </c>
      <c r="F69" s="55" t="str">
        <f t="shared" si="0"/>
        <v>-</v>
      </c>
      <c r="G69" s="127"/>
    </row>
    <row r="70" spans="1:7">
      <c r="A70" s="80" t="s">
        <v>253</v>
      </c>
      <c r="B70" s="81" t="s">
        <v>173</v>
      </c>
      <c r="C70" s="82" t="s">
        <v>254</v>
      </c>
      <c r="D70" s="83">
        <v>521369.04</v>
      </c>
      <c r="E70" s="84" t="s">
        <v>54</v>
      </c>
      <c r="F70" s="84" t="str">
        <f t="shared" si="0"/>
        <v>-</v>
      </c>
      <c r="G70" s="127"/>
    </row>
    <row r="71" spans="1:7" ht="22.5">
      <c r="A71" s="38" t="s">
        <v>187</v>
      </c>
      <c r="B71" s="61" t="s">
        <v>173</v>
      </c>
      <c r="C71" s="72" t="s">
        <v>255</v>
      </c>
      <c r="D71" s="36">
        <v>468554.04</v>
      </c>
      <c r="E71" s="55" t="s">
        <v>54</v>
      </c>
      <c r="F71" s="55" t="str">
        <f t="shared" si="0"/>
        <v>-</v>
      </c>
      <c r="G71" s="127"/>
    </row>
    <row r="72" spans="1:7" ht="22.5">
      <c r="A72" s="38" t="s">
        <v>189</v>
      </c>
      <c r="B72" s="61" t="s">
        <v>173</v>
      </c>
      <c r="C72" s="72" t="s">
        <v>256</v>
      </c>
      <c r="D72" s="36">
        <v>468554.04</v>
      </c>
      <c r="E72" s="55" t="s">
        <v>54</v>
      </c>
      <c r="F72" s="55" t="str">
        <f t="shared" si="0"/>
        <v>-</v>
      </c>
      <c r="G72" s="127"/>
    </row>
    <row r="73" spans="1:7" ht="22.5">
      <c r="A73" s="38" t="s">
        <v>193</v>
      </c>
      <c r="B73" s="61" t="s">
        <v>173</v>
      </c>
      <c r="C73" s="72" t="s">
        <v>257</v>
      </c>
      <c r="D73" s="36">
        <v>468554.04</v>
      </c>
      <c r="E73" s="55" t="s">
        <v>54</v>
      </c>
      <c r="F73" s="55" t="str">
        <f t="shared" si="0"/>
        <v>-</v>
      </c>
      <c r="G73" s="127"/>
    </row>
    <row r="74" spans="1:7">
      <c r="A74" s="38" t="s">
        <v>195</v>
      </c>
      <c r="B74" s="61" t="s">
        <v>173</v>
      </c>
      <c r="C74" s="72" t="s">
        <v>258</v>
      </c>
      <c r="D74" s="36">
        <v>11495</v>
      </c>
      <c r="E74" s="55" t="s">
        <v>54</v>
      </c>
      <c r="F74" s="55" t="str">
        <f t="shared" si="0"/>
        <v>-</v>
      </c>
      <c r="G74" s="127"/>
    </row>
    <row r="75" spans="1:7">
      <c r="A75" s="38" t="s">
        <v>197</v>
      </c>
      <c r="B75" s="61" t="s">
        <v>173</v>
      </c>
      <c r="C75" s="72" t="s">
        <v>259</v>
      </c>
      <c r="D75" s="36">
        <v>11495</v>
      </c>
      <c r="E75" s="55" t="s">
        <v>54</v>
      </c>
      <c r="F75" s="55" t="str">
        <f t="shared" si="0"/>
        <v>-</v>
      </c>
      <c r="G75" s="127"/>
    </row>
    <row r="76" spans="1:7">
      <c r="A76" s="38" t="s">
        <v>199</v>
      </c>
      <c r="B76" s="61" t="s">
        <v>173</v>
      </c>
      <c r="C76" s="72" t="s">
        <v>260</v>
      </c>
      <c r="D76" s="36">
        <v>32320</v>
      </c>
      <c r="E76" s="55" t="s">
        <v>54</v>
      </c>
      <c r="F76" s="55" t="str">
        <f t="shared" si="0"/>
        <v>-</v>
      </c>
      <c r="G76" s="127"/>
    </row>
    <row r="77" spans="1:7">
      <c r="A77" s="38" t="s">
        <v>143</v>
      </c>
      <c r="B77" s="61" t="s">
        <v>173</v>
      </c>
      <c r="C77" s="72" t="s">
        <v>261</v>
      </c>
      <c r="D77" s="36">
        <v>32320</v>
      </c>
      <c r="E77" s="55" t="s">
        <v>54</v>
      </c>
      <c r="F77" s="55" t="str">
        <f t="shared" si="0"/>
        <v>-</v>
      </c>
      <c r="G77" s="127"/>
    </row>
    <row r="78" spans="1:7">
      <c r="A78" s="38" t="s">
        <v>202</v>
      </c>
      <c r="B78" s="61" t="s">
        <v>173</v>
      </c>
      <c r="C78" s="72" t="s">
        <v>262</v>
      </c>
      <c r="D78" s="36">
        <v>9000</v>
      </c>
      <c r="E78" s="55" t="s">
        <v>54</v>
      </c>
      <c r="F78" s="55" t="str">
        <f t="shared" si="0"/>
        <v>-</v>
      </c>
      <c r="G78" s="127"/>
    </row>
    <row r="79" spans="1:7">
      <c r="A79" s="38" t="s">
        <v>204</v>
      </c>
      <c r="B79" s="61" t="s">
        <v>173</v>
      </c>
      <c r="C79" s="72" t="s">
        <v>263</v>
      </c>
      <c r="D79" s="36">
        <v>9000</v>
      </c>
      <c r="E79" s="55" t="s">
        <v>54</v>
      </c>
      <c r="F79" s="55" t="str">
        <f t="shared" ref="F79:F142" si="4">IF(OR(D79="-",E79&gt;=D79),"-",D79-IF(E79="-",0,E79))</f>
        <v>-</v>
      </c>
      <c r="G79" s="127"/>
    </row>
    <row r="80" spans="1:7">
      <c r="A80" s="38" t="s">
        <v>206</v>
      </c>
      <c r="B80" s="61" t="s">
        <v>173</v>
      </c>
      <c r="C80" s="72" t="s">
        <v>264</v>
      </c>
      <c r="D80" s="36">
        <v>9000</v>
      </c>
      <c r="E80" s="55" t="s">
        <v>54</v>
      </c>
      <c r="F80" s="55" t="str">
        <f t="shared" si="4"/>
        <v>-</v>
      </c>
      <c r="G80" s="127"/>
    </row>
    <row r="81" spans="1:7">
      <c r="A81" s="80" t="s">
        <v>265</v>
      </c>
      <c r="B81" s="81" t="s">
        <v>173</v>
      </c>
      <c r="C81" s="82" t="s">
        <v>266</v>
      </c>
      <c r="D81" s="83">
        <v>125400</v>
      </c>
      <c r="E81" s="84" t="s">
        <v>54</v>
      </c>
      <c r="F81" s="84" t="str">
        <f t="shared" si="4"/>
        <v>-</v>
      </c>
      <c r="G81" s="127"/>
    </row>
    <row r="82" spans="1:7" ht="56.25">
      <c r="A82" s="38" t="s">
        <v>177</v>
      </c>
      <c r="B82" s="61" t="s">
        <v>173</v>
      </c>
      <c r="C82" s="72" t="s">
        <v>267</v>
      </c>
      <c r="D82" s="36">
        <v>88353.72</v>
      </c>
      <c r="E82" s="55" t="s">
        <v>54</v>
      </c>
      <c r="F82" s="55" t="str">
        <f t="shared" si="4"/>
        <v>-</v>
      </c>
      <c r="G82" s="127"/>
    </row>
    <row r="83" spans="1:7" ht="22.5">
      <c r="A83" s="38" t="s">
        <v>179</v>
      </c>
      <c r="B83" s="61" t="s">
        <v>173</v>
      </c>
      <c r="C83" s="72" t="s">
        <v>268</v>
      </c>
      <c r="D83" s="36">
        <v>88353.72</v>
      </c>
      <c r="E83" s="55" t="s">
        <v>54</v>
      </c>
      <c r="F83" s="55" t="str">
        <f t="shared" si="4"/>
        <v>-</v>
      </c>
      <c r="G83" s="127"/>
    </row>
    <row r="84" spans="1:7" ht="22.5">
      <c r="A84" s="38" t="s">
        <v>181</v>
      </c>
      <c r="B84" s="61" t="s">
        <v>173</v>
      </c>
      <c r="C84" s="72" t="s">
        <v>269</v>
      </c>
      <c r="D84" s="36">
        <v>67860</v>
      </c>
      <c r="E84" s="55" t="s">
        <v>54</v>
      </c>
      <c r="F84" s="55" t="str">
        <f t="shared" si="4"/>
        <v>-</v>
      </c>
      <c r="G84" s="127"/>
    </row>
    <row r="85" spans="1:7" ht="33.75">
      <c r="A85" s="38" t="s">
        <v>185</v>
      </c>
      <c r="B85" s="61" t="s">
        <v>173</v>
      </c>
      <c r="C85" s="72" t="s">
        <v>270</v>
      </c>
      <c r="D85" s="36">
        <v>20493.72</v>
      </c>
      <c r="E85" s="55" t="s">
        <v>54</v>
      </c>
      <c r="F85" s="55" t="str">
        <f t="shared" si="4"/>
        <v>-</v>
      </c>
      <c r="G85" s="127"/>
    </row>
    <row r="86" spans="1:7" ht="22.5">
      <c r="A86" s="38" t="s">
        <v>187</v>
      </c>
      <c r="B86" s="61" t="s">
        <v>173</v>
      </c>
      <c r="C86" s="72" t="s">
        <v>271</v>
      </c>
      <c r="D86" s="36">
        <v>37046.28</v>
      </c>
      <c r="E86" s="55" t="s">
        <v>54</v>
      </c>
      <c r="F86" s="55" t="str">
        <f t="shared" si="4"/>
        <v>-</v>
      </c>
      <c r="G86" s="127"/>
    </row>
    <row r="87" spans="1:7" ht="22.5">
      <c r="A87" s="38" t="s">
        <v>189</v>
      </c>
      <c r="B87" s="61" t="s">
        <v>173</v>
      </c>
      <c r="C87" s="72" t="s">
        <v>272</v>
      </c>
      <c r="D87" s="36">
        <v>37046.28</v>
      </c>
      <c r="E87" s="55" t="s">
        <v>54</v>
      </c>
      <c r="F87" s="55" t="str">
        <f t="shared" si="4"/>
        <v>-</v>
      </c>
      <c r="G87" s="127"/>
    </row>
    <row r="88" spans="1:7" ht="22.5">
      <c r="A88" s="38" t="s">
        <v>191</v>
      </c>
      <c r="B88" s="61" t="s">
        <v>173</v>
      </c>
      <c r="C88" s="72" t="s">
        <v>273</v>
      </c>
      <c r="D88" s="36">
        <v>8000.4</v>
      </c>
      <c r="E88" s="55" t="s">
        <v>54</v>
      </c>
      <c r="F88" s="55" t="str">
        <f t="shared" si="4"/>
        <v>-</v>
      </c>
      <c r="G88" s="127"/>
    </row>
    <row r="89" spans="1:7" ht="22.5">
      <c r="A89" s="38" t="s">
        <v>193</v>
      </c>
      <c r="B89" s="61" t="s">
        <v>173</v>
      </c>
      <c r="C89" s="72" t="s">
        <v>274</v>
      </c>
      <c r="D89" s="36">
        <v>29045.88</v>
      </c>
      <c r="E89" s="55" t="s">
        <v>54</v>
      </c>
      <c r="F89" s="55" t="str">
        <f t="shared" si="4"/>
        <v>-</v>
      </c>
      <c r="G89" s="127"/>
    </row>
    <row r="90" spans="1:7">
      <c r="A90" s="80" t="s">
        <v>275</v>
      </c>
      <c r="B90" s="81" t="s">
        <v>173</v>
      </c>
      <c r="C90" s="82" t="s">
        <v>276</v>
      </c>
      <c r="D90" s="83">
        <v>125400</v>
      </c>
      <c r="E90" s="84" t="s">
        <v>54</v>
      </c>
      <c r="F90" s="84" t="str">
        <f t="shared" si="4"/>
        <v>-</v>
      </c>
      <c r="G90" s="127"/>
    </row>
    <row r="91" spans="1:7" ht="56.25">
      <c r="A91" s="38" t="s">
        <v>177</v>
      </c>
      <c r="B91" s="61" t="s">
        <v>173</v>
      </c>
      <c r="C91" s="72" t="s">
        <v>277</v>
      </c>
      <c r="D91" s="36">
        <v>88353.72</v>
      </c>
      <c r="E91" s="55" t="s">
        <v>54</v>
      </c>
      <c r="F91" s="55" t="str">
        <f t="shared" si="4"/>
        <v>-</v>
      </c>
      <c r="G91" s="127"/>
    </row>
    <row r="92" spans="1:7" ht="22.5">
      <c r="A92" s="38" t="s">
        <v>179</v>
      </c>
      <c r="B92" s="61" t="s">
        <v>173</v>
      </c>
      <c r="C92" s="72" t="s">
        <v>278</v>
      </c>
      <c r="D92" s="36">
        <v>88353.72</v>
      </c>
      <c r="E92" s="55" t="s">
        <v>54</v>
      </c>
      <c r="F92" s="55" t="str">
        <f t="shared" si="4"/>
        <v>-</v>
      </c>
      <c r="G92" s="127"/>
    </row>
    <row r="93" spans="1:7" ht="22.5">
      <c r="A93" s="38" t="s">
        <v>181</v>
      </c>
      <c r="B93" s="61" t="s">
        <v>173</v>
      </c>
      <c r="C93" s="72" t="s">
        <v>279</v>
      </c>
      <c r="D93" s="36">
        <v>67860</v>
      </c>
      <c r="E93" s="55" t="s">
        <v>54</v>
      </c>
      <c r="F93" s="55" t="str">
        <f t="shared" si="4"/>
        <v>-</v>
      </c>
      <c r="G93" s="127"/>
    </row>
    <row r="94" spans="1:7" ht="33.75">
      <c r="A94" s="38" t="s">
        <v>185</v>
      </c>
      <c r="B94" s="61" t="s">
        <v>173</v>
      </c>
      <c r="C94" s="72" t="s">
        <v>280</v>
      </c>
      <c r="D94" s="36">
        <v>20493.72</v>
      </c>
      <c r="E94" s="55" t="s">
        <v>54</v>
      </c>
      <c r="F94" s="55" t="str">
        <f t="shared" si="4"/>
        <v>-</v>
      </c>
      <c r="G94" s="127"/>
    </row>
    <row r="95" spans="1:7" ht="22.5">
      <c r="A95" s="38" t="s">
        <v>187</v>
      </c>
      <c r="B95" s="61" t="s">
        <v>173</v>
      </c>
      <c r="C95" s="72" t="s">
        <v>281</v>
      </c>
      <c r="D95" s="36">
        <v>37046.28</v>
      </c>
      <c r="E95" s="55" t="s">
        <v>54</v>
      </c>
      <c r="F95" s="55" t="str">
        <f t="shared" si="4"/>
        <v>-</v>
      </c>
      <c r="G95" s="127"/>
    </row>
    <row r="96" spans="1:7" ht="22.5">
      <c r="A96" s="38" t="s">
        <v>189</v>
      </c>
      <c r="B96" s="61" t="s">
        <v>173</v>
      </c>
      <c r="C96" s="72" t="s">
        <v>282</v>
      </c>
      <c r="D96" s="36">
        <v>37046.28</v>
      </c>
      <c r="E96" s="55" t="s">
        <v>54</v>
      </c>
      <c r="F96" s="55" t="str">
        <f t="shared" si="4"/>
        <v>-</v>
      </c>
      <c r="G96" s="127"/>
    </row>
    <row r="97" spans="1:7" ht="22.5">
      <c r="A97" s="38" t="s">
        <v>191</v>
      </c>
      <c r="B97" s="61" t="s">
        <v>173</v>
      </c>
      <c r="C97" s="72" t="s">
        <v>283</v>
      </c>
      <c r="D97" s="36">
        <v>8000.4</v>
      </c>
      <c r="E97" s="55" t="s">
        <v>54</v>
      </c>
      <c r="F97" s="55" t="str">
        <f t="shared" si="4"/>
        <v>-</v>
      </c>
      <c r="G97" s="127"/>
    </row>
    <row r="98" spans="1:7" ht="22.5">
      <c r="A98" s="38" t="s">
        <v>193</v>
      </c>
      <c r="B98" s="61" t="s">
        <v>173</v>
      </c>
      <c r="C98" s="72" t="s">
        <v>284</v>
      </c>
      <c r="D98" s="36">
        <v>29045.88</v>
      </c>
      <c r="E98" s="55" t="s">
        <v>54</v>
      </c>
      <c r="F98" s="55" t="str">
        <f t="shared" si="4"/>
        <v>-</v>
      </c>
      <c r="G98" s="127"/>
    </row>
    <row r="99" spans="1:7" ht="22.5">
      <c r="A99" s="80" t="s">
        <v>285</v>
      </c>
      <c r="B99" s="81" t="s">
        <v>173</v>
      </c>
      <c r="C99" s="82" t="s">
        <v>286</v>
      </c>
      <c r="D99" s="83">
        <v>231541.61</v>
      </c>
      <c r="E99" s="84" t="s">
        <v>54</v>
      </c>
      <c r="F99" s="84" t="str">
        <f t="shared" si="4"/>
        <v>-</v>
      </c>
      <c r="G99" s="127"/>
    </row>
    <row r="100" spans="1:7" ht="22.5">
      <c r="A100" s="38" t="s">
        <v>187</v>
      </c>
      <c r="B100" s="61" t="s">
        <v>173</v>
      </c>
      <c r="C100" s="72" t="s">
        <v>287</v>
      </c>
      <c r="D100" s="36">
        <v>169432.61</v>
      </c>
      <c r="E100" s="55" t="s">
        <v>54</v>
      </c>
      <c r="F100" s="55" t="str">
        <f t="shared" si="4"/>
        <v>-</v>
      </c>
      <c r="G100" s="127"/>
    </row>
    <row r="101" spans="1:7" ht="22.5">
      <c r="A101" s="38" t="s">
        <v>189</v>
      </c>
      <c r="B101" s="61" t="s">
        <v>173</v>
      </c>
      <c r="C101" s="72" t="s">
        <v>288</v>
      </c>
      <c r="D101" s="36">
        <v>169432.61</v>
      </c>
      <c r="E101" s="55" t="s">
        <v>54</v>
      </c>
      <c r="F101" s="55" t="str">
        <f t="shared" si="4"/>
        <v>-</v>
      </c>
      <c r="G101" s="127"/>
    </row>
    <row r="102" spans="1:7" ht="22.5">
      <c r="A102" s="38" t="s">
        <v>191</v>
      </c>
      <c r="B102" s="61" t="s">
        <v>173</v>
      </c>
      <c r="C102" s="72" t="s">
        <v>289</v>
      </c>
      <c r="D102" s="36">
        <v>3000</v>
      </c>
      <c r="E102" s="55" t="s">
        <v>54</v>
      </c>
      <c r="F102" s="55" t="str">
        <f t="shared" si="4"/>
        <v>-</v>
      </c>
      <c r="G102" s="127"/>
    </row>
    <row r="103" spans="1:7" ht="22.5">
      <c r="A103" s="38" t="s">
        <v>193</v>
      </c>
      <c r="B103" s="61" t="s">
        <v>173</v>
      </c>
      <c r="C103" s="72" t="s">
        <v>290</v>
      </c>
      <c r="D103" s="36">
        <v>166432.60999999999</v>
      </c>
      <c r="E103" s="55" t="s">
        <v>54</v>
      </c>
      <c r="F103" s="55" t="str">
        <f t="shared" si="4"/>
        <v>-</v>
      </c>
      <c r="G103" s="127"/>
    </row>
    <row r="104" spans="1:7">
      <c r="A104" s="38" t="s">
        <v>195</v>
      </c>
      <c r="B104" s="61" t="s">
        <v>173</v>
      </c>
      <c r="C104" s="72" t="s">
        <v>291</v>
      </c>
      <c r="D104" s="36">
        <v>50000</v>
      </c>
      <c r="E104" s="55" t="s">
        <v>54</v>
      </c>
      <c r="F104" s="55" t="str">
        <f t="shared" si="4"/>
        <v>-</v>
      </c>
      <c r="G104" s="127"/>
    </row>
    <row r="105" spans="1:7">
      <c r="A105" s="38" t="s">
        <v>197</v>
      </c>
      <c r="B105" s="61" t="s">
        <v>173</v>
      </c>
      <c r="C105" s="72" t="s">
        <v>292</v>
      </c>
      <c r="D105" s="36">
        <v>50000</v>
      </c>
      <c r="E105" s="55" t="s">
        <v>54</v>
      </c>
      <c r="F105" s="55" t="str">
        <f t="shared" si="4"/>
        <v>-</v>
      </c>
      <c r="G105" s="127"/>
    </row>
    <row r="106" spans="1:7">
      <c r="A106" s="38" t="s">
        <v>199</v>
      </c>
      <c r="B106" s="61" t="s">
        <v>173</v>
      </c>
      <c r="C106" s="72" t="s">
        <v>293</v>
      </c>
      <c r="D106" s="36">
        <v>12109</v>
      </c>
      <c r="E106" s="55" t="s">
        <v>54</v>
      </c>
      <c r="F106" s="55" t="str">
        <f t="shared" si="4"/>
        <v>-</v>
      </c>
      <c r="G106" s="127"/>
    </row>
    <row r="107" spans="1:7">
      <c r="A107" s="38" t="s">
        <v>143</v>
      </c>
      <c r="B107" s="61" t="s">
        <v>173</v>
      </c>
      <c r="C107" s="72" t="s">
        <v>294</v>
      </c>
      <c r="D107" s="36">
        <v>12109</v>
      </c>
      <c r="E107" s="55" t="s">
        <v>54</v>
      </c>
      <c r="F107" s="55" t="str">
        <f t="shared" si="4"/>
        <v>-</v>
      </c>
      <c r="G107" s="127"/>
    </row>
    <row r="108" spans="1:7" ht="33.75">
      <c r="A108" s="80" t="s">
        <v>295</v>
      </c>
      <c r="B108" s="81" t="s">
        <v>173</v>
      </c>
      <c r="C108" s="82" t="s">
        <v>296</v>
      </c>
      <c r="D108" s="83">
        <v>16109</v>
      </c>
      <c r="E108" s="84" t="s">
        <v>54</v>
      </c>
      <c r="F108" s="84" t="str">
        <f t="shared" si="4"/>
        <v>-</v>
      </c>
      <c r="G108" s="127"/>
    </row>
    <row r="109" spans="1:7" ht="22.5">
      <c r="A109" s="38" t="s">
        <v>187</v>
      </c>
      <c r="B109" s="61" t="s">
        <v>173</v>
      </c>
      <c r="C109" s="72" t="s">
        <v>297</v>
      </c>
      <c r="D109" s="36">
        <v>4000</v>
      </c>
      <c r="E109" s="55" t="s">
        <v>54</v>
      </c>
      <c r="F109" s="55" t="str">
        <f t="shared" si="4"/>
        <v>-</v>
      </c>
      <c r="G109" s="127"/>
    </row>
    <row r="110" spans="1:7" ht="22.5">
      <c r="A110" s="38" t="s">
        <v>189</v>
      </c>
      <c r="B110" s="61" t="s">
        <v>173</v>
      </c>
      <c r="C110" s="72" t="s">
        <v>298</v>
      </c>
      <c r="D110" s="36">
        <v>4000</v>
      </c>
      <c r="E110" s="55" t="s">
        <v>54</v>
      </c>
      <c r="F110" s="55" t="str">
        <f t="shared" si="4"/>
        <v>-</v>
      </c>
      <c r="G110" s="127"/>
    </row>
    <row r="111" spans="1:7" ht="22.5">
      <c r="A111" s="38" t="s">
        <v>193</v>
      </c>
      <c r="B111" s="61" t="s">
        <v>173</v>
      </c>
      <c r="C111" s="72" t="s">
        <v>299</v>
      </c>
      <c r="D111" s="36">
        <v>4000</v>
      </c>
      <c r="E111" s="55" t="s">
        <v>54</v>
      </c>
      <c r="F111" s="55" t="str">
        <f t="shared" si="4"/>
        <v>-</v>
      </c>
      <c r="G111" s="127"/>
    </row>
    <row r="112" spans="1:7">
      <c r="A112" s="38" t="s">
        <v>199</v>
      </c>
      <c r="B112" s="61" t="s">
        <v>173</v>
      </c>
      <c r="C112" s="72" t="s">
        <v>300</v>
      </c>
      <c r="D112" s="36">
        <v>12109</v>
      </c>
      <c r="E112" s="55" t="s">
        <v>54</v>
      </c>
      <c r="F112" s="55" t="str">
        <f t="shared" si="4"/>
        <v>-</v>
      </c>
      <c r="G112" s="127"/>
    </row>
    <row r="113" spans="1:7">
      <c r="A113" s="38" t="s">
        <v>143</v>
      </c>
      <c r="B113" s="61" t="s">
        <v>173</v>
      </c>
      <c r="C113" s="72" t="s">
        <v>301</v>
      </c>
      <c r="D113" s="36">
        <v>12109</v>
      </c>
      <c r="E113" s="55" t="s">
        <v>54</v>
      </c>
      <c r="F113" s="55" t="str">
        <f t="shared" si="4"/>
        <v>-</v>
      </c>
      <c r="G113" s="127"/>
    </row>
    <row r="114" spans="1:7">
      <c r="A114" s="80" t="s">
        <v>302</v>
      </c>
      <c r="B114" s="81" t="s">
        <v>173</v>
      </c>
      <c r="C114" s="82" t="s">
        <v>303</v>
      </c>
      <c r="D114" s="83">
        <v>208432.61</v>
      </c>
      <c r="E114" s="84" t="s">
        <v>54</v>
      </c>
      <c r="F114" s="84" t="str">
        <f t="shared" si="4"/>
        <v>-</v>
      </c>
      <c r="G114" s="127"/>
    </row>
    <row r="115" spans="1:7" ht="22.5">
      <c r="A115" s="38" t="s">
        <v>187</v>
      </c>
      <c r="B115" s="61" t="s">
        <v>173</v>
      </c>
      <c r="C115" s="72" t="s">
        <v>304</v>
      </c>
      <c r="D115" s="36">
        <v>158432.60999999999</v>
      </c>
      <c r="E115" s="55" t="s">
        <v>54</v>
      </c>
      <c r="F115" s="55" t="str">
        <f t="shared" si="4"/>
        <v>-</v>
      </c>
      <c r="G115" s="127"/>
    </row>
    <row r="116" spans="1:7" ht="22.5">
      <c r="A116" s="38" t="s">
        <v>189</v>
      </c>
      <c r="B116" s="61" t="s">
        <v>173</v>
      </c>
      <c r="C116" s="72" t="s">
        <v>305</v>
      </c>
      <c r="D116" s="36">
        <v>158432.60999999999</v>
      </c>
      <c r="E116" s="55" t="s">
        <v>54</v>
      </c>
      <c r="F116" s="55" t="str">
        <f t="shared" si="4"/>
        <v>-</v>
      </c>
      <c r="G116" s="127"/>
    </row>
    <row r="117" spans="1:7" ht="22.5">
      <c r="A117" s="38" t="s">
        <v>193</v>
      </c>
      <c r="B117" s="61" t="s">
        <v>173</v>
      </c>
      <c r="C117" s="72" t="s">
        <v>306</v>
      </c>
      <c r="D117" s="36">
        <v>158432.60999999999</v>
      </c>
      <c r="E117" s="55" t="s">
        <v>54</v>
      </c>
      <c r="F117" s="55" t="str">
        <f t="shared" si="4"/>
        <v>-</v>
      </c>
      <c r="G117" s="127"/>
    </row>
    <row r="118" spans="1:7">
      <c r="A118" s="38" t="s">
        <v>195</v>
      </c>
      <c r="B118" s="61" t="s">
        <v>173</v>
      </c>
      <c r="C118" s="72" t="s">
        <v>307</v>
      </c>
      <c r="D118" s="36">
        <v>50000</v>
      </c>
      <c r="E118" s="55" t="s">
        <v>54</v>
      </c>
      <c r="F118" s="55" t="str">
        <f t="shared" si="4"/>
        <v>-</v>
      </c>
      <c r="G118" s="127"/>
    </row>
    <row r="119" spans="1:7">
      <c r="A119" s="38" t="s">
        <v>197</v>
      </c>
      <c r="B119" s="61" t="s">
        <v>173</v>
      </c>
      <c r="C119" s="72" t="s">
        <v>308</v>
      </c>
      <c r="D119" s="36">
        <v>50000</v>
      </c>
      <c r="E119" s="55" t="s">
        <v>54</v>
      </c>
      <c r="F119" s="55" t="str">
        <f t="shared" si="4"/>
        <v>-</v>
      </c>
      <c r="G119" s="127"/>
    </row>
    <row r="120" spans="1:7" ht="22.5">
      <c r="A120" s="80" t="s">
        <v>309</v>
      </c>
      <c r="B120" s="81" t="s">
        <v>173</v>
      </c>
      <c r="C120" s="82" t="s">
        <v>310</v>
      </c>
      <c r="D120" s="83">
        <v>7000</v>
      </c>
      <c r="E120" s="84" t="s">
        <v>54</v>
      </c>
      <c r="F120" s="84" t="str">
        <f t="shared" si="4"/>
        <v>-</v>
      </c>
      <c r="G120" s="127"/>
    </row>
    <row r="121" spans="1:7" ht="22.5">
      <c r="A121" s="38" t="s">
        <v>187</v>
      </c>
      <c r="B121" s="61" t="s">
        <v>173</v>
      </c>
      <c r="C121" s="72" t="s">
        <v>311</v>
      </c>
      <c r="D121" s="36">
        <v>7000</v>
      </c>
      <c r="E121" s="55" t="s">
        <v>54</v>
      </c>
      <c r="F121" s="55" t="str">
        <f t="shared" si="4"/>
        <v>-</v>
      </c>
      <c r="G121" s="127"/>
    </row>
    <row r="122" spans="1:7" ht="22.5">
      <c r="A122" s="38" t="s">
        <v>189</v>
      </c>
      <c r="B122" s="61" t="s">
        <v>173</v>
      </c>
      <c r="C122" s="72" t="s">
        <v>312</v>
      </c>
      <c r="D122" s="36">
        <v>7000</v>
      </c>
      <c r="E122" s="55" t="s">
        <v>54</v>
      </c>
      <c r="F122" s="55" t="str">
        <f t="shared" si="4"/>
        <v>-</v>
      </c>
      <c r="G122" s="127"/>
    </row>
    <row r="123" spans="1:7" ht="22.5">
      <c r="A123" s="38" t="s">
        <v>191</v>
      </c>
      <c r="B123" s="61" t="s">
        <v>173</v>
      </c>
      <c r="C123" s="72" t="s">
        <v>313</v>
      </c>
      <c r="D123" s="36">
        <v>3000</v>
      </c>
      <c r="E123" s="55" t="s">
        <v>54</v>
      </c>
      <c r="F123" s="55" t="str">
        <f t="shared" si="4"/>
        <v>-</v>
      </c>
      <c r="G123" s="127"/>
    </row>
    <row r="124" spans="1:7" ht="22.5">
      <c r="A124" s="38" t="s">
        <v>193</v>
      </c>
      <c r="B124" s="61" t="s">
        <v>173</v>
      </c>
      <c r="C124" s="72" t="s">
        <v>314</v>
      </c>
      <c r="D124" s="36">
        <v>4000</v>
      </c>
      <c r="E124" s="55" t="s">
        <v>54</v>
      </c>
      <c r="F124" s="55" t="str">
        <f t="shared" si="4"/>
        <v>-</v>
      </c>
      <c r="G124" s="127"/>
    </row>
    <row r="125" spans="1:7">
      <c r="A125" s="80" t="s">
        <v>315</v>
      </c>
      <c r="B125" s="81" t="s">
        <v>173</v>
      </c>
      <c r="C125" s="82" t="s">
        <v>316</v>
      </c>
      <c r="D125" s="83">
        <v>4113225</v>
      </c>
      <c r="E125" s="84" t="s">
        <v>54</v>
      </c>
      <c r="F125" s="84" t="str">
        <f t="shared" si="4"/>
        <v>-</v>
      </c>
      <c r="G125" s="127"/>
    </row>
    <row r="126" spans="1:7" ht="22.5">
      <c r="A126" s="38" t="s">
        <v>187</v>
      </c>
      <c r="B126" s="61" t="s">
        <v>173</v>
      </c>
      <c r="C126" s="72" t="s">
        <v>317</v>
      </c>
      <c r="D126" s="36">
        <v>4108225</v>
      </c>
      <c r="E126" s="55" t="s">
        <v>54</v>
      </c>
      <c r="F126" s="55" t="str">
        <f t="shared" si="4"/>
        <v>-</v>
      </c>
      <c r="G126" s="127"/>
    </row>
    <row r="127" spans="1:7" ht="22.5">
      <c r="A127" s="38" t="s">
        <v>189</v>
      </c>
      <c r="B127" s="61" t="s">
        <v>173</v>
      </c>
      <c r="C127" s="72" t="s">
        <v>318</v>
      </c>
      <c r="D127" s="36">
        <v>4108225</v>
      </c>
      <c r="E127" s="55" t="s">
        <v>54</v>
      </c>
      <c r="F127" s="55" t="str">
        <f t="shared" si="4"/>
        <v>-</v>
      </c>
      <c r="G127" s="127"/>
    </row>
    <row r="128" spans="1:7" ht="22.5">
      <c r="A128" s="38" t="s">
        <v>193</v>
      </c>
      <c r="B128" s="61" t="s">
        <v>173</v>
      </c>
      <c r="C128" s="72" t="s">
        <v>319</v>
      </c>
      <c r="D128" s="36">
        <v>4108225</v>
      </c>
      <c r="E128" s="55" t="s">
        <v>54</v>
      </c>
      <c r="F128" s="55" t="str">
        <f t="shared" si="4"/>
        <v>-</v>
      </c>
      <c r="G128" s="127"/>
    </row>
    <row r="129" spans="1:7">
      <c r="A129" s="38" t="s">
        <v>202</v>
      </c>
      <c r="B129" s="61" t="s">
        <v>173</v>
      </c>
      <c r="C129" s="72" t="s">
        <v>320</v>
      </c>
      <c r="D129" s="36">
        <v>5000</v>
      </c>
      <c r="E129" s="55" t="s">
        <v>54</v>
      </c>
      <c r="F129" s="55" t="str">
        <f t="shared" si="4"/>
        <v>-</v>
      </c>
      <c r="G129" s="127"/>
    </row>
    <row r="130" spans="1:7" ht="45">
      <c r="A130" s="38" t="s">
        <v>321</v>
      </c>
      <c r="B130" s="61" t="s">
        <v>173</v>
      </c>
      <c r="C130" s="72" t="s">
        <v>322</v>
      </c>
      <c r="D130" s="36">
        <v>5000</v>
      </c>
      <c r="E130" s="55" t="s">
        <v>54</v>
      </c>
      <c r="F130" s="55" t="str">
        <f t="shared" si="4"/>
        <v>-</v>
      </c>
      <c r="G130" s="127"/>
    </row>
    <row r="131" spans="1:7" ht="45">
      <c r="A131" s="38" t="s">
        <v>323</v>
      </c>
      <c r="B131" s="61" t="s">
        <v>173</v>
      </c>
      <c r="C131" s="72" t="s">
        <v>324</v>
      </c>
      <c r="D131" s="36">
        <v>5000</v>
      </c>
      <c r="E131" s="55" t="s">
        <v>54</v>
      </c>
      <c r="F131" s="55" t="str">
        <f t="shared" si="4"/>
        <v>-</v>
      </c>
      <c r="G131" s="127"/>
    </row>
    <row r="132" spans="1:7">
      <c r="A132" s="80" t="s">
        <v>325</v>
      </c>
      <c r="B132" s="81" t="s">
        <v>173</v>
      </c>
      <c r="C132" s="82" t="s">
        <v>326</v>
      </c>
      <c r="D132" s="83">
        <v>3758225</v>
      </c>
      <c r="E132" s="84" t="s">
        <v>54</v>
      </c>
      <c r="F132" s="84" t="str">
        <f t="shared" si="4"/>
        <v>-</v>
      </c>
      <c r="G132" s="127"/>
    </row>
    <row r="133" spans="1:7" ht="22.5">
      <c r="A133" s="38" t="s">
        <v>187</v>
      </c>
      <c r="B133" s="61" t="s">
        <v>173</v>
      </c>
      <c r="C133" s="72" t="s">
        <v>327</v>
      </c>
      <c r="D133" s="36">
        <v>3758225</v>
      </c>
      <c r="E133" s="55" t="s">
        <v>54</v>
      </c>
      <c r="F133" s="55" t="str">
        <f t="shared" si="4"/>
        <v>-</v>
      </c>
      <c r="G133" s="127"/>
    </row>
    <row r="134" spans="1:7" ht="22.5">
      <c r="A134" s="38" t="s">
        <v>189</v>
      </c>
      <c r="B134" s="61" t="s">
        <v>173</v>
      </c>
      <c r="C134" s="72" t="s">
        <v>328</v>
      </c>
      <c r="D134" s="36">
        <v>3758225</v>
      </c>
      <c r="E134" s="55" t="s">
        <v>54</v>
      </c>
      <c r="F134" s="55" t="str">
        <f t="shared" si="4"/>
        <v>-</v>
      </c>
      <c r="G134" s="127"/>
    </row>
    <row r="135" spans="1:7" ht="22.5">
      <c r="A135" s="38" t="s">
        <v>193</v>
      </c>
      <c r="B135" s="61" t="s">
        <v>173</v>
      </c>
      <c r="C135" s="72" t="s">
        <v>329</v>
      </c>
      <c r="D135" s="36">
        <v>3758225</v>
      </c>
      <c r="E135" s="55" t="s">
        <v>54</v>
      </c>
      <c r="F135" s="55" t="str">
        <f t="shared" si="4"/>
        <v>-</v>
      </c>
      <c r="G135" s="127"/>
    </row>
    <row r="136" spans="1:7">
      <c r="A136" s="80" t="s">
        <v>330</v>
      </c>
      <c r="B136" s="81" t="s">
        <v>173</v>
      </c>
      <c r="C136" s="82" t="s">
        <v>331</v>
      </c>
      <c r="D136" s="83">
        <v>355000</v>
      </c>
      <c r="E136" s="84" t="s">
        <v>54</v>
      </c>
      <c r="F136" s="84" t="str">
        <f t="shared" si="4"/>
        <v>-</v>
      </c>
      <c r="G136" s="127"/>
    </row>
    <row r="137" spans="1:7" ht="22.5">
      <c r="A137" s="38" t="s">
        <v>187</v>
      </c>
      <c r="B137" s="61" t="s">
        <v>173</v>
      </c>
      <c r="C137" s="72" t="s">
        <v>332</v>
      </c>
      <c r="D137" s="36">
        <v>350000</v>
      </c>
      <c r="E137" s="55" t="s">
        <v>54</v>
      </c>
      <c r="F137" s="55" t="str">
        <f t="shared" si="4"/>
        <v>-</v>
      </c>
      <c r="G137" s="127"/>
    </row>
    <row r="138" spans="1:7" ht="22.5">
      <c r="A138" s="38" t="s">
        <v>189</v>
      </c>
      <c r="B138" s="61" t="s">
        <v>173</v>
      </c>
      <c r="C138" s="72" t="s">
        <v>333</v>
      </c>
      <c r="D138" s="36">
        <v>350000</v>
      </c>
      <c r="E138" s="55" t="s">
        <v>54</v>
      </c>
      <c r="F138" s="55" t="str">
        <f t="shared" si="4"/>
        <v>-</v>
      </c>
      <c r="G138" s="127"/>
    </row>
    <row r="139" spans="1:7" ht="22.5">
      <c r="A139" s="38" t="s">
        <v>193</v>
      </c>
      <c r="B139" s="61" t="s">
        <v>173</v>
      </c>
      <c r="C139" s="72" t="s">
        <v>334</v>
      </c>
      <c r="D139" s="36">
        <v>350000</v>
      </c>
      <c r="E139" s="55" t="s">
        <v>54</v>
      </c>
      <c r="F139" s="55" t="str">
        <f t="shared" si="4"/>
        <v>-</v>
      </c>
      <c r="G139" s="127"/>
    </row>
    <row r="140" spans="1:7">
      <c r="A140" s="38" t="s">
        <v>202</v>
      </c>
      <c r="B140" s="61" t="s">
        <v>173</v>
      </c>
      <c r="C140" s="72" t="s">
        <v>335</v>
      </c>
      <c r="D140" s="36">
        <v>5000</v>
      </c>
      <c r="E140" s="55" t="s">
        <v>54</v>
      </c>
      <c r="F140" s="55" t="str">
        <f t="shared" si="4"/>
        <v>-</v>
      </c>
      <c r="G140" s="127"/>
    </row>
    <row r="141" spans="1:7" ht="45">
      <c r="A141" s="38" t="s">
        <v>321</v>
      </c>
      <c r="B141" s="61" t="s">
        <v>173</v>
      </c>
      <c r="C141" s="72" t="s">
        <v>336</v>
      </c>
      <c r="D141" s="36">
        <v>5000</v>
      </c>
      <c r="E141" s="55" t="s">
        <v>54</v>
      </c>
      <c r="F141" s="55" t="str">
        <f t="shared" si="4"/>
        <v>-</v>
      </c>
      <c r="G141" s="127"/>
    </row>
    <row r="142" spans="1:7" ht="45">
      <c r="A142" s="38" t="s">
        <v>323</v>
      </c>
      <c r="B142" s="61" t="s">
        <v>173</v>
      </c>
      <c r="C142" s="72" t="s">
        <v>337</v>
      </c>
      <c r="D142" s="36">
        <v>5000</v>
      </c>
      <c r="E142" s="55" t="s">
        <v>54</v>
      </c>
      <c r="F142" s="55" t="str">
        <f t="shared" si="4"/>
        <v>-</v>
      </c>
      <c r="G142" s="127"/>
    </row>
    <row r="143" spans="1:7">
      <c r="A143" s="80" t="s">
        <v>338</v>
      </c>
      <c r="B143" s="81" t="s">
        <v>173</v>
      </c>
      <c r="C143" s="82" t="s">
        <v>339</v>
      </c>
      <c r="D143" s="83">
        <v>5197042.58</v>
      </c>
      <c r="E143" s="84" t="s">
        <v>54</v>
      </c>
      <c r="F143" s="84" t="str">
        <f t="shared" ref="F143:F206" si="5">IF(OR(D143="-",E143&gt;=D143),"-",D143-IF(E143="-",0,E143))</f>
        <v>-</v>
      </c>
      <c r="G143" s="127"/>
    </row>
    <row r="144" spans="1:7" ht="22.5">
      <c r="A144" s="38" t="s">
        <v>187</v>
      </c>
      <c r="B144" s="61" t="s">
        <v>173</v>
      </c>
      <c r="C144" s="72" t="s">
        <v>340</v>
      </c>
      <c r="D144" s="36">
        <v>4232967.58</v>
      </c>
      <c r="E144" s="55" t="s">
        <v>54</v>
      </c>
      <c r="F144" s="55" t="str">
        <f t="shared" si="5"/>
        <v>-</v>
      </c>
      <c r="G144" s="127"/>
    </row>
    <row r="145" spans="1:7" ht="22.5">
      <c r="A145" s="38" t="s">
        <v>189</v>
      </c>
      <c r="B145" s="61" t="s">
        <v>173</v>
      </c>
      <c r="C145" s="72" t="s">
        <v>341</v>
      </c>
      <c r="D145" s="36">
        <v>4232967.58</v>
      </c>
      <c r="E145" s="55" t="s">
        <v>54</v>
      </c>
      <c r="F145" s="55" t="str">
        <f t="shared" si="5"/>
        <v>-</v>
      </c>
      <c r="G145" s="127"/>
    </row>
    <row r="146" spans="1:7" ht="22.5">
      <c r="A146" s="38" t="s">
        <v>342</v>
      </c>
      <c r="B146" s="61" t="s">
        <v>173</v>
      </c>
      <c r="C146" s="72" t="s">
        <v>343</v>
      </c>
      <c r="D146" s="36">
        <v>100000</v>
      </c>
      <c r="E146" s="55" t="s">
        <v>54</v>
      </c>
      <c r="F146" s="55" t="str">
        <f t="shared" si="5"/>
        <v>-</v>
      </c>
      <c r="G146" s="127"/>
    </row>
    <row r="147" spans="1:7" ht="22.5">
      <c r="A147" s="38" t="s">
        <v>193</v>
      </c>
      <c r="B147" s="61" t="s">
        <v>173</v>
      </c>
      <c r="C147" s="72" t="s">
        <v>344</v>
      </c>
      <c r="D147" s="36">
        <v>4132967.58</v>
      </c>
      <c r="E147" s="55" t="s">
        <v>54</v>
      </c>
      <c r="F147" s="55" t="str">
        <f t="shared" si="5"/>
        <v>-</v>
      </c>
      <c r="G147" s="127"/>
    </row>
    <row r="148" spans="1:7">
      <c r="A148" s="38" t="s">
        <v>202</v>
      </c>
      <c r="B148" s="61" t="s">
        <v>173</v>
      </c>
      <c r="C148" s="72" t="s">
        <v>345</v>
      </c>
      <c r="D148" s="36">
        <v>964075</v>
      </c>
      <c r="E148" s="55" t="s">
        <v>54</v>
      </c>
      <c r="F148" s="55" t="str">
        <f t="shared" si="5"/>
        <v>-</v>
      </c>
      <c r="G148" s="127"/>
    </row>
    <row r="149" spans="1:7" ht="45">
      <c r="A149" s="38" t="s">
        <v>321</v>
      </c>
      <c r="B149" s="61" t="s">
        <v>173</v>
      </c>
      <c r="C149" s="72" t="s">
        <v>346</v>
      </c>
      <c r="D149" s="36">
        <v>964075</v>
      </c>
      <c r="E149" s="55" t="s">
        <v>54</v>
      </c>
      <c r="F149" s="55" t="str">
        <f t="shared" si="5"/>
        <v>-</v>
      </c>
      <c r="G149" s="127"/>
    </row>
    <row r="150" spans="1:7" ht="45">
      <c r="A150" s="38" t="s">
        <v>323</v>
      </c>
      <c r="B150" s="61" t="s">
        <v>173</v>
      </c>
      <c r="C150" s="72" t="s">
        <v>347</v>
      </c>
      <c r="D150" s="36">
        <v>964075</v>
      </c>
      <c r="E150" s="55" t="s">
        <v>54</v>
      </c>
      <c r="F150" s="55" t="str">
        <f t="shared" si="5"/>
        <v>-</v>
      </c>
      <c r="G150" s="127"/>
    </row>
    <row r="151" spans="1:7">
      <c r="A151" s="80" t="s">
        <v>348</v>
      </c>
      <c r="B151" s="81" t="s">
        <v>173</v>
      </c>
      <c r="C151" s="82" t="s">
        <v>349</v>
      </c>
      <c r="D151" s="83">
        <v>299590.64</v>
      </c>
      <c r="E151" s="84" t="s">
        <v>54</v>
      </c>
      <c r="F151" s="84" t="str">
        <f t="shared" si="5"/>
        <v>-</v>
      </c>
      <c r="G151" s="127"/>
    </row>
    <row r="152" spans="1:7" ht="22.5">
      <c r="A152" s="38" t="s">
        <v>187</v>
      </c>
      <c r="B152" s="61" t="s">
        <v>173</v>
      </c>
      <c r="C152" s="72" t="s">
        <v>350</v>
      </c>
      <c r="D152" s="36">
        <v>299590.64</v>
      </c>
      <c r="E152" s="55" t="s">
        <v>54</v>
      </c>
      <c r="F152" s="55" t="str">
        <f t="shared" si="5"/>
        <v>-</v>
      </c>
      <c r="G152" s="127"/>
    </row>
    <row r="153" spans="1:7" ht="22.5">
      <c r="A153" s="38" t="s">
        <v>189</v>
      </c>
      <c r="B153" s="61" t="s">
        <v>173</v>
      </c>
      <c r="C153" s="72" t="s">
        <v>351</v>
      </c>
      <c r="D153" s="36">
        <v>299590.64</v>
      </c>
      <c r="E153" s="55" t="s">
        <v>54</v>
      </c>
      <c r="F153" s="55" t="str">
        <f t="shared" si="5"/>
        <v>-</v>
      </c>
      <c r="G153" s="127"/>
    </row>
    <row r="154" spans="1:7" ht="22.5">
      <c r="A154" s="38" t="s">
        <v>342</v>
      </c>
      <c r="B154" s="61" t="s">
        <v>173</v>
      </c>
      <c r="C154" s="72" t="s">
        <v>352</v>
      </c>
      <c r="D154" s="36">
        <v>100000</v>
      </c>
      <c r="E154" s="55" t="s">
        <v>54</v>
      </c>
      <c r="F154" s="55" t="str">
        <f t="shared" si="5"/>
        <v>-</v>
      </c>
      <c r="G154" s="127"/>
    </row>
    <row r="155" spans="1:7" ht="22.5">
      <c r="A155" s="38" t="s">
        <v>193</v>
      </c>
      <c r="B155" s="61" t="s">
        <v>173</v>
      </c>
      <c r="C155" s="72" t="s">
        <v>353</v>
      </c>
      <c r="D155" s="36">
        <v>199590.64</v>
      </c>
      <c r="E155" s="55" t="s">
        <v>54</v>
      </c>
      <c r="F155" s="55" t="str">
        <f t="shared" si="5"/>
        <v>-</v>
      </c>
      <c r="G155" s="127"/>
    </row>
    <row r="156" spans="1:7">
      <c r="A156" s="80" t="s">
        <v>354</v>
      </c>
      <c r="B156" s="81" t="s">
        <v>173</v>
      </c>
      <c r="C156" s="82" t="s">
        <v>355</v>
      </c>
      <c r="D156" s="83">
        <v>2289075</v>
      </c>
      <c r="E156" s="84" t="s">
        <v>54</v>
      </c>
      <c r="F156" s="84" t="str">
        <f t="shared" si="5"/>
        <v>-</v>
      </c>
      <c r="G156" s="127"/>
    </row>
    <row r="157" spans="1:7" ht="22.5">
      <c r="A157" s="38" t="s">
        <v>187</v>
      </c>
      <c r="B157" s="61" t="s">
        <v>173</v>
      </c>
      <c r="C157" s="72" t="s">
        <v>356</v>
      </c>
      <c r="D157" s="36">
        <v>1325000</v>
      </c>
      <c r="E157" s="55" t="s">
        <v>54</v>
      </c>
      <c r="F157" s="55" t="str">
        <f t="shared" si="5"/>
        <v>-</v>
      </c>
      <c r="G157" s="127"/>
    </row>
    <row r="158" spans="1:7" ht="22.5">
      <c r="A158" s="38" t="s">
        <v>189</v>
      </c>
      <c r="B158" s="61" t="s">
        <v>173</v>
      </c>
      <c r="C158" s="72" t="s">
        <v>357</v>
      </c>
      <c r="D158" s="36">
        <v>1325000</v>
      </c>
      <c r="E158" s="55" t="s">
        <v>54</v>
      </c>
      <c r="F158" s="55" t="str">
        <f t="shared" si="5"/>
        <v>-</v>
      </c>
      <c r="G158" s="127"/>
    </row>
    <row r="159" spans="1:7" ht="22.5">
      <c r="A159" s="38" t="s">
        <v>193</v>
      </c>
      <c r="B159" s="61" t="s">
        <v>173</v>
      </c>
      <c r="C159" s="72" t="s">
        <v>358</v>
      </c>
      <c r="D159" s="36">
        <v>1325000</v>
      </c>
      <c r="E159" s="55" t="s">
        <v>54</v>
      </c>
      <c r="F159" s="55" t="str">
        <f t="shared" si="5"/>
        <v>-</v>
      </c>
      <c r="G159" s="127"/>
    </row>
    <row r="160" spans="1:7">
      <c r="A160" s="38" t="s">
        <v>202</v>
      </c>
      <c r="B160" s="61" t="s">
        <v>173</v>
      </c>
      <c r="C160" s="72" t="s">
        <v>359</v>
      </c>
      <c r="D160" s="36">
        <v>964075</v>
      </c>
      <c r="E160" s="55" t="s">
        <v>54</v>
      </c>
      <c r="F160" s="55" t="str">
        <f t="shared" si="5"/>
        <v>-</v>
      </c>
      <c r="G160" s="127"/>
    </row>
    <row r="161" spans="1:7" ht="45">
      <c r="A161" s="38" t="s">
        <v>321</v>
      </c>
      <c r="B161" s="61" t="s">
        <v>173</v>
      </c>
      <c r="C161" s="72" t="s">
        <v>360</v>
      </c>
      <c r="D161" s="36">
        <v>964075</v>
      </c>
      <c r="E161" s="55" t="s">
        <v>54</v>
      </c>
      <c r="F161" s="55" t="str">
        <f t="shared" si="5"/>
        <v>-</v>
      </c>
      <c r="G161" s="127"/>
    </row>
    <row r="162" spans="1:7" ht="45">
      <c r="A162" s="38" t="s">
        <v>323</v>
      </c>
      <c r="B162" s="61" t="s">
        <v>173</v>
      </c>
      <c r="C162" s="72" t="s">
        <v>361</v>
      </c>
      <c r="D162" s="36">
        <v>964075</v>
      </c>
      <c r="E162" s="55" t="s">
        <v>54</v>
      </c>
      <c r="F162" s="55" t="str">
        <f t="shared" si="5"/>
        <v>-</v>
      </c>
      <c r="G162" s="127"/>
    </row>
    <row r="163" spans="1:7">
      <c r="A163" s="80" t="s">
        <v>362</v>
      </c>
      <c r="B163" s="81" t="s">
        <v>173</v>
      </c>
      <c r="C163" s="82" t="s">
        <v>363</v>
      </c>
      <c r="D163" s="83">
        <v>2608376.94</v>
      </c>
      <c r="E163" s="84" t="s">
        <v>54</v>
      </c>
      <c r="F163" s="84" t="str">
        <f t="shared" si="5"/>
        <v>-</v>
      </c>
      <c r="G163" s="127"/>
    </row>
    <row r="164" spans="1:7" ht="22.5">
      <c r="A164" s="38" t="s">
        <v>187</v>
      </c>
      <c r="B164" s="61" t="s">
        <v>173</v>
      </c>
      <c r="C164" s="72" t="s">
        <v>364</v>
      </c>
      <c r="D164" s="36">
        <v>2608376.94</v>
      </c>
      <c r="E164" s="55" t="s">
        <v>54</v>
      </c>
      <c r="F164" s="55" t="str">
        <f t="shared" si="5"/>
        <v>-</v>
      </c>
      <c r="G164" s="127"/>
    </row>
    <row r="165" spans="1:7" ht="22.5">
      <c r="A165" s="38" t="s">
        <v>189</v>
      </c>
      <c r="B165" s="61" t="s">
        <v>173</v>
      </c>
      <c r="C165" s="72" t="s">
        <v>365</v>
      </c>
      <c r="D165" s="36">
        <v>2608376.94</v>
      </c>
      <c r="E165" s="55" t="s">
        <v>54</v>
      </c>
      <c r="F165" s="55" t="str">
        <f t="shared" si="5"/>
        <v>-</v>
      </c>
      <c r="G165" s="127"/>
    </row>
    <row r="166" spans="1:7" ht="22.5">
      <c r="A166" s="38" t="s">
        <v>193</v>
      </c>
      <c r="B166" s="61" t="s">
        <v>173</v>
      </c>
      <c r="C166" s="72" t="s">
        <v>366</v>
      </c>
      <c r="D166" s="36">
        <v>2608376.94</v>
      </c>
      <c r="E166" s="55" t="s">
        <v>54</v>
      </c>
      <c r="F166" s="55" t="str">
        <f t="shared" si="5"/>
        <v>-</v>
      </c>
      <c r="G166" s="127"/>
    </row>
    <row r="167" spans="1:7">
      <c r="A167" s="80" t="s">
        <v>367</v>
      </c>
      <c r="B167" s="81" t="s">
        <v>173</v>
      </c>
      <c r="C167" s="82" t="s">
        <v>368</v>
      </c>
      <c r="D167" s="83">
        <v>52715</v>
      </c>
      <c r="E167" s="84" t="s">
        <v>54</v>
      </c>
      <c r="F167" s="84" t="str">
        <f t="shared" si="5"/>
        <v>-</v>
      </c>
      <c r="G167" s="127"/>
    </row>
    <row r="168" spans="1:7" ht="22.5">
      <c r="A168" s="38" t="s">
        <v>187</v>
      </c>
      <c r="B168" s="61" t="s">
        <v>173</v>
      </c>
      <c r="C168" s="72" t="s">
        <v>369</v>
      </c>
      <c r="D168" s="36">
        <v>20000</v>
      </c>
      <c r="E168" s="55" t="s">
        <v>54</v>
      </c>
      <c r="F168" s="55" t="str">
        <f t="shared" si="5"/>
        <v>-</v>
      </c>
      <c r="G168" s="127"/>
    </row>
    <row r="169" spans="1:7" ht="22.5">
      <c r="A169" s="38" t="s">
        <v>189</v>
      </c>
      <c r="B169" s="61" t="s">
        <v>173</v>
      </c>
      <c r="C169" s="72" t="s">
        <v>370</v>
      </c>
      <c r="D169" s="36">
        <v>20000</v>
      </c>
      <c r="E169" s="55" t="s">
        <v>54</v>
      </c>
      <c r="F169" s="55" t="str">
        <f t="shared" si="5"/>
        <v>-</v>
      </c>
      <c r="G169" s="127"/>
    </row>
    <row r="170" spans="1:7" ht="22.5">
      <c r="A170" s="38" t="s">
        <v>193</v>
      </c>
      <c r="B170" s="61" t="s">
        <v>173</v>
      </c>
      <c r="C170" s="72" t="s">
        <v>371</v>
      </c>
      <c r="D170" s="36">
        <v>20000</v>
      </c>
      <c r="E170" s="55" t="s">
        <v>54</v>
      </c>
      <c r="F170" s="55" t="str">
        <f t="shared" si="5"/>
        <v>-</v>
      </c>
      <c r="G170" s="127"/>
    </row>
    <row r="171" spans="1:7">
      <c r="A171" s="38" t="s">
        <v>199</v>
      </c>
      <c r="B171" s="61" t="s">
        <v>173</v>
      </c>
      <c r="C171" s="72" t="s">
        <v>372</v>
      </c>
      <c r="D171" s="36">
        <v>32715</v>
      </c>
      <c r="E171" s="55" t="s">
        <v>54</v>
      </c>
      <c r="F171" s="55" t="str">
        <f t="shared" si="5"/>
        <v>-</v>
      </c>
      <c r="G171" s="127"/>
    </row>
    <row r="172" spans="1:7">
      <c r="A172" s="38" t="s">
        <v>143</v>
      </c>
      <c r="B172" s="61" t="s">
        <v>173</v>
      </c>
      <c r="C172" s="72" t="s">
        <v>373</v>
      </c>
      <c r="D172" s="36">
        <v>32715</v>
      </c>
      <c r="E172" s="55" t="s">
        <v>54</v>
      </c>
      <c r="F172" s="55" t="str">
        <f t="shared" si="5"/>
        <v>-</v>
      </c>
      <c r="G172" s="127"/>
    </row>
    <row r="173" spans="1:7">
      <c r="A173" s="80" t="s">
        <v>374</v>
      </c>
      <c r="B173" s="81" t="s">
        <v>173</v>
      </c>
      <c r="C173" s="82" t="s">
        <v>375</v>
      </c>
      <c r="D173" s="83">
        <v>20000</v>
      </c>
      <c r="E173" s="84" t="s">
        <v>54</v>
      </c>
      <c r="F173" s="84" t="str">
        <f t="shared" si="5"/>
        <v>-</v>
      </c>
      <c r="G173" s="127"/>
    </row>
    <row r="174" spans="1:7" ht="22.5">
      <c r="A174" s="38" t="s">
        <v>187</v>
      </c>
      <c r="B174" s="61" t="s">
        <v>173</v>
      </c>
      <c r="C174" s="72" t="s">
        <v>376</v>
      </c>
      <c r="D174" s="36">
        <v>20000</v>
      </c>
      <c r="E174" s="55" t="s">
        <v>54</v>
      </c>
      <c r="F174" s="55" t="str">
        <f t="shared" si="5"/>
        <v>-</v>
      </c>
      <c r="G174" s="127"/>
    </row>
    <row r="175" spans="1:7" ht="22.5">
      <c r="A175" s="38" t="s">
        <v>189</v>
      </c>
      <c r="B175" s="61" t="s">
        <v>173</v>
      </c>
      <c r="C175" s="72" t="s">
        <v>377</v>
      </c>
      <c r="D175" s="36">
        <v>20000</v>
      </c>
      <c r="E175" s="55" t="s">
        <v>54</v>
      </c>
      <c r="F175" s="55" t="str">
        <f t="shared" si="5"/>
        <v>-</v>
      </c>
      <c r="G175" s="127"/>
    </row>
    <row r="176" spans="1:7" ht="22.5">
      <c r="A176" s="38" t="s">
        <v>193</v>
      </c>
      <c r="B176" s="61" t="s">
        <v>173</v>
      </c>
      <c r="C176" s="72" t="s">
        <v>378</v>
      </c>
      <c r="D176" s="36">
        <v>20000</v>
      </c>
      <c r="E176" s="55" t="s">
        <v>54</v>
      </c>
      <c r="F176" s="55" t="str">
        <f t="shared" si="5"/>
        <v>-</v>
      </c>
      <c r="G176" s="127"/>
    </row>
    <row r="177" spans="1:7">
      <c r="A177" s="80" t="s">
        <v>379</v>
      </c>
      <c r="B177" s="81" t="s">
        <v>173</v>
      </c>
      <c r="C177" s="82" t="s">
        <v>380</v>
      </c>
      <c r="D177" s="83">
        <v>32715</v>
      </c>
      <c r="E177" s="84" t="s">
        <v>54</v>
      </c>
      <c r="F177" s="84" t="str">
        <f t="shared" si="5"/>
        <v>-</v>
      </c>
      <c r="G177" s="127"/>
    </row>
    <row r="178" spans="1:7">
      <c r="A178" s="38" t="s">
        <v>199</v>
      </c>
      <c r="B178" s="61" t="s">
        <v>173</v>
      </c>
      <c r="C178" s="72" t="s">
        <v>381</v>
      </c>
      <c r="D178" s="36">
        <v>32715</v>
      </c>
      <c r="E178" s="55" t="s">
        <v>54</v>
      </c>
      <c r="F178" s="55" t="str">
        <f t="shared" si="5"/>
        <v>-</v>
      </c>
      <c r="G178" s="127"/>
    </row>
    <row r="179" spans="1:7">
      <c r="A179" s="38" t="s">
        <v>143</v>
      </c>
      <c r="B179" s="61" t="s">
        <v>173</v>
      </c>
      <c r="C179" s="72" t="s">
        <v>382</v>
      </c>
      <c r="D179" s="36">
        <v>32715</v>
      </c>
      <c r="E179" s="55" t="s">
        <v>54</v>
      </c>
      <c r="F179" s="55" t="str">
        <f t="shared" si="5"/>
        <v>-</v>
      </c>
      <c r="G179" s="127"/>
    </row>
    <row r="180" spans="1:7">
      <c r="A180" s="80" t="s">
        <v>383</v>
      </c>
      <c r="B180" s="81" t="s">
        <v>173</v>
      </c>
      <c r="C180" s="82" t="s">
        <v>384</v>
      </c>
      <c r="D180" s="83">
        <v>3709748.93</v>
      </c>
      <c r="E180" s="84">
        <v>53163</v>
      </c>
      <c r="F180" s="84">
        <f t="shared" si="5"/>
        <v>3656585.93</v>
      </c>
      <c r="G180" s="147">
        <f>E180/D180*100</f>
        <v>1.4330619403939016</v>
      </c>
    </row>
    <row r="181" spans="1:7" ht="56.25">
      <c r="A181" s="38" t="s">
        <v>177</v>
      </c>
      <c r="B181" s="61" t="s">
        <v>173</v>
      </c>
      <c r="C181" s="72" t="s">
        <v>385</v>
      </c>
      <c r="D181" s="36">
        <v>1913447.17</v>
      </c>
      <c r="E181" s="55">
        <v>53163</v>
      </c>
      <c r="F181" s="55">
        <f t="shared" si="5"/>
        <v>1860284.17</v>
      </c>
      <c r="G181" s="129">
        <f t="shared" ref="G181:G183" si="6">E181/D181*100</f>
        <v>2.7783887025216383</v>
      </c>
    </row>
    <row r="182" spans="1:7">
      <c r="A182" s="38" t="s">
        <v>386</v>
      </c>
      <c r="B182" s="61" t="s">
        <v>173</v>
      </c>
      <c r="C182" s="72" t="s">
        <v>387</v>
      </c>
      <c r="D182" s="36">
        <v>1913447.17</v>
      </c>
      <c r="E182" s="55">
        <v>53163</v>
      </c>
      <c r="F182" s="55">
        <f t="shared" si="5"/>
        <v>1860284.17</v>
      </c>
      <c r="G182" s="129">
        <f t="shared" si="6"/>
        <v>2.7783887025216383</v>
      </c>
    </row>
    <row r="183" spans="1:7">
      <c r="A183" s="38" t="s">
        <v>388</v>
      </c>
      <c r="B183" s="61" t="s">
        <v>173</v>
      </c>
      <c r="C183" s="72" t="s">
        <v>389</v>
      </c>
      <c r="D183" s="36">
        <v>1464688.07</v>
      </c>
      <c r="E183" s="55">
        <v>53163</v>
      </c>
      <c r="F183" s="55">
        <f t="shared" si="5"/>
        <v>1411525.07</v>
      </c>
      <c r="G183" s="129">
        <f t="shared" si="6"/>
        <v>3.6296465499305937</v>
      </c>
    </row>
    <row r="184" spans="1:7" ht="22.5">
      <c r="A184" s="38" t="s">
        <v>390</v>
      </c>
      <c r="B184" s="61" t="s">
        <v>173</v>
      </c>
      <c r="C184" s="72" t="s">
        <v>391</v>
      </c>
      <c r="D184" s="36">
        <v>6460</v>
      </c>
      <c r="E184" s="55" t="s">
        <v>54</v>
      </c>
      <c r="F184" s="55" t="str">
        <f t="shared" si="5"/>
        <v>-</v>
      </c>
      <c r="G184" s="127"/>
    </row>
    <row r="185" spans="1:7" ht="33.75">
      <c r="A185" s="38" t="s">
        <v>392</v>
      </c>
      <c r="B185" s="61" t="s">
        <v>173</v>
      </c>
      <c r="C185" s="72" t="s">
        <v>393</v>
      </c>
      <c r="D185" s="36">
        <v>442299.1</v>
      </c>
      <c r="E185" s="55" t="s">
        <v>54</v>
      </c>
      <c r="F185" s="55" t="str">
        <f t="shared" si="5"/>
        <v>-</v>
      </c>
      <c r="G185" s="127"/>
    </row>
    <row r="186" spans="1:7" ht="22.5">
      <c r="A186" s="38" t="s">
        <v>187</v>
      </c>
      <c r="B186" s="61" t="s">
        <v>173</v>
      </c>
      <c r="C186" s="72" t="s">
        <v>394</v>
      </c>
      <c r="D186" s="36">
        <v>1754659.76</v>
      </c>
      <c r="E186" s="55" t="s">
        <v>54</v>
      </c>
      <c r="F186" s="55" t="str">
        <f t="shared" si="5"/>
        <v>-</v>
      </c>
      <c r="G186" s="127"/>
    </row>
    <row r="187" spans="1:7" ht="22.5">
      <c r="A187" s="38" t="s">
        <v>189</v>
      </c>
      <c r="B187" s="61" t="s">
        <v>173</v>
      </c>
      <c r="C187" s="72" t="s">
        <v>395</v>
      </c>
      <c r="D187" s="36">
        <v>1754659.76</v>
      </c>
      <c r="E187" s="55" t="s">
        <v>54</v>
      </c>
      <c r="F187" s="55" t="str">
        <f t="shared" si="5"/>
        <v>-</v>
      </c>
      <c r="G187" s="127"/>
    </row>
    <row r="188" spans="1:7" ht="22.5">
      <c r="A188" s="38" t="s">
        <v>191</v>
      </c>
      <c r="B188" s="61" t="s">
        <v>173</v>
      </c>
      <c r="C188" s="72" t="s">
        <v>396</v>
      </c>
      <c r="D188" s="36">
        <v>19175.150000000001</v>
      </c>
      <c r="E188" s="55" t="s">
        <v>54</v>
      </c>
      <c r="F188" s="55" t="str">
        <f t="shared" si="5"/>
        <v>-</v>
      </c>
      <c r="G188" s="127"/>
    </row>
    <row r="189" spans="1:7" ht="22.5">
      <c r="A189" s="38" t="s">
        <v>193</v>
      </c>
      <c r="B189" s="61" t="s">
        <v>173</v>
      </c>
      <c r="C189" s="72" t="s">
        <v>397</v>
      </c>
      <c r="D189" s="36">
        <v>1735484.61</v>
      </c>
      <c r="E189" s="55" t="s">
        <v>54</v>
      </c>
      <c r="F189" s="55" t="str">
        <f t="shared" si="5"/>
        <v>-</v>
      </c>
      <c r="G189" s="127"/>
    </row>
    <row r="190" spans="1:7">
      <c r="A190" s="38" t="s">
        <v>199</v>
      </c>
      <c r="B190" s="61" t="s">
        <v>173</v>
      </c>
      <c r="C190" s="72" t="s">
        <v>398</v>
      </c>
      <c r="D190" s="36">
        <v>40642</v>
      </c>
      <c r="E190" s="55" t="s">
        <v>54</v>
      </c>
      <c r="F190" s="55" t="str">
        <f t="shared" si="5"/>
        <v>-</v>
      </c>
      <c r="G190" s="127"/>
    </row>
    <row r="191" spans="1:7">
      <c r="A191" s="38" t="s">
        <v>143</v>
      </c>
      <c r="B191" s="61" t="s">
        <v>173</v>
      </c>
      <c r="C191" s="72" t="s">
        <v>399</v>
      </c>
      <c r="D191" s="36">
        <v>40642</v>
      </c>
      <c r="E191" s="55" t="s">
        <v>54</v>
      </c>
      <c r="F191" s="55" t="str">
        <f t="shared" si="5"/>
        <v>-</v>
      </c>
      <c r="G191" s="127"/>
    </row>
    <row r="192" spans="1:7">
      <c r="A192" s="38" t="s">
        <v>202</v>
      </c>
      <c r="B192" s="61" t="s">
        <v>173</v>
      </c>
      <c r="C192" s="72" t="s">
        <v>400</v>
      </c>
      <c r="D192" s="36">
        <v>1000</v>
      </c>
      <c r="E192" s="55" t="s">
        <v>54</v>
      </c>
      <c r="F192" s="55" t="str">
        <f t="shared" si="5"/>
        <v>-</v>
      </c>
      <c r="G192" s="127"/>
    </row>
    <row r="193" spans="1:7">
      <c r="A193" s="38" t="s">
        <v>204</v>
      </c>
      <c r="B193" s="61" t="s">
        <v>173</v>
      </c>
      <c r="C193" s="72" t="s">
        <v>401</v>
      </c>
      <c r="D193" s="36">
        <v>1000</v>
      </c>
      <c r="E193" s="55" t="s">
        <v>54</v>
      </c>
      <c r="F193" s="55" t="str">
        <f t="shared" si="5"/>
        <v>-</v>
      </c>
      <c r="G193" s="127"/>
    </row>
    <row r="194" spans="1:7">
      <c r="A194" s="38" t="s">
        <v>208</v>
      </c>
      <c r="B194" s="61" t="s">
        <v>173</v>
      </c>
      <c r="C194" s="72" t="s">
        <v>402</v>
      </c>
      <c r="D194" s="36">
        <v>1000</v>
      </c>
      <c r="E194" s="55" t="s">
        <v>54</v>
      </c>
      <c r="F194" s="55" t="str">
        <f t="shared" si="5"/>
        <v>-</v>
      </c>
      <c r="G194" s="127"/>
    </row>
    <row r="195" spans="1:7">
      <c r="A195" s="80" t="s">
        <v>403</v>
      </c>
      <c r="B195" s="81" t="s">
        <v>173</v>
      </c>
      <c r="C195" s="82" t="s">
        <v>404</v>
      </c>
      <c r="D195" s="83">
        <v>2277150.41</v>
      </c>
      <c r="E195" s="84">
        <v>53163</v>
      </c>
      <c r="F195" s="84">
        <f t="shared" si="5"/>
        <v>2223987.41</v>
      </c>
      <c r="G195" s="147">
        <f>E195/D195*100</f>
        <v>2.3346283919822404</v>
      </c>
    </row>
    <row r="196" spans="1:7" ht="56.25">
      <c r="A196" s="38" t="s">
        <v>177</v>
      </c>
      <c r="B196" s="61" t="s">
        <v>173</v>
      </c>
      <c r="C196" s="72" t="s">
        <v>405</v>
      </c>
      <c r="D196" s="36">
        <v>1913447.17</v>
      </c>
      <c r="E196" s="55">
        <v>53163</v>
      </c>
      <c r="F196" s="55">
        <f t="shared" si="5"/>
        <v>1860284.17</v>
      </c>
      <c r="G196" s="129">
        <f t="shared" ref="G196:G198" si="7">E196/D196*100</f>
        <v>2.7783887025216383</v>
      </c>
    </row>
    <row r="197" spans="1:7">
      <c r="A197" s="38" t="s">
        <v>386</v>
      </c>
      <c r="B197" s="61" t="s">
        <v>173</v>
      </c>
      <c r="C197" s="72" t="s">
        <v>406</v>
      </c>
      <c r="D197" s="36">
        <v>1913447.17</v>
      </c>
      <c r="E197" s="55">
        <v>53163</v>
      </c>
      <c r="F197" s="55">
        <f t="shared" si="5"/>
        <v>1860284.17</v>
      </c>
      <c r="G197" s="129">
        <f t="shared" si="7"/>
        <v>2.7783887025216383</v>
      </c>
    </row>
    <row r="198" spans="1:7">
      <c r="A198" s="38" t="s">
        <v>388</v>
      </c>
      <c r="B198" s="61" t="s">
        <v>173</v>
      </c>
      <c r="C198" s="72" t="s">
        <v>407</v>
      </c>
      <c r="D198" s="36">
        <v>1464688.07</v>
      </c>
      <c r="E198" s="55">
        <v>53163</v>
      </c>
      <c r="F198" s="55">
        <f t="shared" si="5"/>
        <v>1411525.07</v>
      </c>
      <c r="G198" s="129">
        <f t="shared" si="7"/>
        <v>3.6296465499305937</v>
      </c>
    </row>
    <row r="199" spans="1:7" ht="22.5">
      <c r="A199" s="38" t="s">
        <v>390</v>
      </c>
      <c r="B199" s="61" t="s">
        <v>173</v>
      </c>
      <c r="C199" s="72" t="s">
        <v>408</v>
      </c>
      <c r="D199" s="36">
        <v>6460</v>
      </c>
      <c r="E199" s="55" t="s">
        <v>54</v>
      </c>
      <c r="F199" s="55" t="str">
        <f t="shared" si="5"/>
        <v>-</v>
      </c>
      <c r="G199" s="127"/>
    </row>
    <row r="200" spans="1:7" ht="33.75">
      <c r="A200" s="38" t="s">
        <v>392</v>
      </c>
      <c r="B200" s="61" t="s">
        <v>173</v>
      </c>
      <c r="C200" s="72" t="s">
        <v>409</v>
      </c>
      <c r="D200" s="36">
        <v>442299.1</v>
      </c>
      <c r="E200" s="55" t="s">
        <v>54</v>
      </c>
      <c r="F200" s="55" t="str">
        <f t="shared" si="5"/>
        <v>-</v>
      </c>
      <c r="G200" s="127"/>
    </row>
    <row r="201" spans="1:7" ht="22.5">
      <c r="A201" s="38" t="s">
        <v>187</v>
      </c>
      <c r="B201" s="61" t="s">
        <v>173</v>
      </c>
      <c r="C201" s="72" t="s">
        <v>410</v>
      </c>
      <c r="D201" s="36">
        <v>362703.24</v>
      </c>
      <c r="E201" s="55" t="s">
        <v>54</v>
      </c>
      <c r="F201" s="55" t="str">
        <f t="shared" si="5"/>
        <v>-</v>
      </c>
      <c r="G201" s="127"/>
    </row>
    <row r="202" spans="1:7" ht="22.5">
      <c r="A202" s="38" t="s">
        <v>189</v>
      </c>
      <c r="B202" s="61" t="s">
        <v>173</v>
      </c>
      <c r="C202" s="72" t="s">
        <v>411</v>
      </c>
      <c r="D202" s="36">
        <v>362703.24</v>
      </c>
      <c r="E202" s="55" t="s">
        <v>54</v>
      </c>
      <c r="F202" s="55" t="str">
        <f t="shared" si="5"/>
        <v>-</v>
      </c>
      <c r="G202" s="127"/>
    </row>
    <row r="203" spans="1:7" ht="22.5">
      <c r="A203" s="38" t="s">
        <v>191</v>
      </c>
      <c r="B203" s="61" t="s">
        <v>173</v>
      </c>
      <c r="C203" s="72" t="s">
        <v>412</v>
      </c>
      <c r="D203" s="36">
        <v>19175.150000000001</v>
      </c>
      <c r="E203" s="55" t="s">
        <v>54</v>
      </c>
      <c r="F203" s="55" t="str">
        <f t="shared" si="5"/>
        <v>-</v>
      </c>
      <c r="G203" s="127"/>
    </row>
    <row r="204" spans="1:7" ht="22.5">
      <c r="A204" s="38" t="s">
        <v>193</v>
      </c>
      <c r="B204" s="61" t="s">
        <v>173</v>
      </c>
      <c r="C204" s="72" t="s">
        <v>413</v>
      </c>
      <c r="D204" s="36">
        <v>343528.09</v>
      </c>
      <c r="E204" s="55" t="s">
        <v>54</v>
      </c>
      <c r="F204" s="55" t="str">
        <f t="shared" si="5"/>
        <v>-</v>
      </c>
      <c r="G204" s="127"/>
    </row>
    <row r="205" spans="1:7">
      <c r="A205" s="38" t="s">
        <v>202</v>
      </c>
      <c r="B205" s="61" t="s">
        <v>173</v>
      </c>
      <c r="C205" s="72" t="s">
        <v>414</v>
      </c>
      <c r="D205" s="36">
        <v>1000</v>
      </c>
      <c r="E205" s="55" t="s">
        <v>54</v>
      </c>
      <c r="F205" s="55" t="str">
        <f t="shared" si="5"/>
        <v>-</v>
      </c>
      <c r="G205" s="127"/>
    </row>
    <row r="206" spans="1:7">
      <c r="A206" s="38" t="s">
        <v>204</v>
      </c>
      <c r="B206" s="61" t="s">
        <v>173</v>
      </c>
      <c r="C206" s="72" t="s">
        <v>415</v>
      </c>
      <c r="D206" s="36">
        <v>1000</v>
      </c>
      <c r="E206" s="55" t="s">
        <v>54</v>
      </c>
      <c r="F206" s="55" t="str">
        <f t="shared" si="5"/>
        <v>-</v>
      </c>
      <c r="G206" s="127"/>
    </row>
    <row r="207" spans="1:7">
      <c r="A207" s="38" t="s">
        <v>208</v>
      </c>
      <c r="B207" s="61" t="s">
        <v>173</v>
      </c>
      <c r="C207" s="72" t="s">
        <v>416</v>
      </c>
      <c r="D207" s="36">
        <v>1000</v>
      </c>
      <c r="E207" s="55" t="s">
        <v>54</v>
      </c>
      <c r="F207" s="55" t="str">
        <f t="shared" ref="F207:F270" si="8">IF(OR(D207="-",E207&gt;=D207),"-",D207-IF(E207="-",0,E207))</f>
        <v>-</v>
      </c>
      <c r="G207" s="127"/>
    </row>
    <row r="208" spans="1:7" ht="22.5">
      <c r="A208" s="80" t="s">
        <v>417</v>
      </c>
      <c r="B208" s="81" t="s">
        <v>173</v>
      </c>
      <c r="C208" s="82" t="s">
        <v>418</v>
      </c>
      <c r="D208" s="83">
        <v>1432598.52</v>
      </c>
      <c r="E208" s="84" t="s">
        <v>54</v>
      </c>
      <c r="F208" s="84" t="str">
        <f t="shared" si="8"/>
        <v>-</v>
      </c>
      <c r="G208" s="127"/>
    </row>
    <row r="209" spans="1:7" ht="22.5">
      <c r="A209" s="38" t="s">
        <v>187</v>
      </c>
      <c r="B209" s="61" t="s">
        <v>173</v>
      </c>
      <c r="C209" s="72" t="s">
        <v>419</v>
      </c>
      <c r="D209" s="36">
        <v>1391956.52</v>
      </c>
      <c r="E209" s="55" t="s">
        <v>54</v>
      </c>
      <c r="F209" s="55" t="str">
        <f t="shared" si="8"/>
        <v>-</v>
      </c>
      <c r="G209" s="127"/>
    </row>
    <row r="210" spans="1:7" ht="22.5">
      <c r="A210" s="38" t="s">
        <v>189</v>
      </c>
      <c r="B210" s="61" t="s">
        <v>173</v>
      </c>
      <c r="C210" s="72" t="s">
        <v>420</v>
      </c>
      <c r="D210" s="36">
        <v>1391956.52</v>
      </c>
      <c r="E210" s="55" t="s">
        <v>54</v>
      </c>
      <c r="F210" s="55" t="str">
        <f t="shared" si="8"/>
        <v>-</v>
      </c>
      <c r="G210" s="127"/>
    </row>
    <row r="211" spans="1:7" ht="22.5">
      <c r="A211" s="38" t="s">
        <v>193</v>
      </c>
      <c r="B211" s="61" t="s">
        <v>173</v>
      </c>
      <c r="C211" s="72" t="s">
        <v>421</v>
      </c>
      <c r="D211" s="36">
        <v>1391956.52</v>
      </c>
      <c r="E211" s="55" t="s">
        <v>54</v>
      </c>
      <c r="F211" s="55" t="str">
        <f t="shared" si="8"/>
        <v>-</v>
      </c>
      <c r="G211" s="127"/>
    </row>
    <row r="212" spans="1:7">
      <c r="A212" s="38" t="s">
        <v>199</v>
      </c>
      <c r="B212" s="61" t="s">
        <v>173</v>
      </c>
      <c r="C212" s="72" t="s">
        <v>422</v>
      </c>
      <c r="D212" s="36">
        <v>40642</v>
      </c>
      <c r="E212" s="55" t="s">
        <v>54</v>
      </c>
      <c r="F212" s="55" t="str">
        <f t="shared" si="8"/>
        <v>-</v>
      </c>
      <c r="G212" s="127"/>
    </row>
    <row r="213" spans="1:7">
      <c r="A213" s="38" t="s">
        <v>143</v>
      </c>
      <c r="B213" s="61" t="s">
        <v>173</v>
      </c>
      <c r="C213" s="72" t="s">
        <v>423</v>
      </c>
      <c r="D213" s="36">
        <v>40642</v>
      </c>
      <c r="E213" s="55" t="s">
        <v>54</v>
      </c>
      <c r="F213" s="55" t="str">
        <f t="shared" si="8"/>
        <v>-</v>
      </c>
      <c r="G213" s="127"/>
    </row>
    <row r="214" spans="1:7">
      <c r="A214" s="80" t="s">
        <v>424</v>
      </c>
      <c r="B214" s="81" t="s">
        <v>173</v>
      </c>
      <c r="C214" s="82" t="s">
        <v>425</v>
      </c>
      <c r="D214" s="83">
        <v>169594</v>
      </c>
      <c r="E214" s="84" t="s">
        <v>54</v>
      </c>
      <c r="F214" s="84" t="str">
        <f t="shared" si="8"/>
        <v>-</v>
      </c>
      <c r="G214" s="127"/>
    </row>
    <row r="215" spans="1:7">
      <c r="A215" s="38" t="s">
        <v>195</v>
      </c>
      <c r="B215" s="61" t="s">
        <v>173</v>
      </c>
      <c r="C215" s="72" t="s">
        <v>426</v>
      </c>
      <c r="D215" s="36">
        <v>169594</v>
      </c>
      <c r="E215" s="55" t="s">
        <v>54</v>
      </c>
      <c r="F215" s="55" t="str">
        <f t="shared" si="8"/>
        <v>-</v>
      </c>
      <c r="G215" s="127"/>
    </row>
    <row r="216" spans="1:7" ht="22.5">
      <c r="A216" s="38" t="s">
        <v>427</v>
      </c>
      <c r="B216" s="61" t="s">
        <v>173</v>
      </c>
      <c r="C216" s="72" t="s">
        <v>428</v>
      </c>
      <c r="D216" s="36">
        <v>169594</v>
      </c>
      <c r="E216" s="55" t="s">
        <v>54</v>
      </c>
      <c r="F216" s="55" t="str">
        <f t="shared" si="8"/>
        <v>-</v>
      </c>
      <c r="G216" s="127"/>
    </row>
    <row r="217" spans="1:7" ht="22.5">
      <c r="A217" s="38" t="s">
        <v>429</v>
      </c>
      <c r="B217" s="61" t="s">
        <v>173</v>
      </c>
      <c r="C217" s="72" t="s">
        <v>430</v>
      </c>
      <c r="D217" s="36">
        <v>169594</v>
      </c>
      <c r="E217" s="55" t="s">
        <v>54</v>
      </c>
      <c r="F217" s="55" t="str">
        <f t="shared" si="8"/>
        <v>-</v>
      </c>
      <c r="G217" s="127"/>
    </row>
    <row r="218" spans="1:7">
      <c r="A218" s="80" t="s">
        <v>431</v>
      </c>
      <c r="B218" s="81" t="s">
        <v>173</v>
      </c>
      <c r="C218" s="82" t="s">
        <v>432</v>
      </c>
      <c r="D218" s="83">
        <v>169594</v>
      </c>
      <c r="E218" s="84" t="s">
        <v>54</v>
      </c>
      <c r="F218" s="84" t="str">
        <f t="shared" si="8"/>
        <v>-</v>
      </c>
      <c r="G218" s="127"/>
    </row>
    <row r="219" spans="1:7">
      <c r="A219" s="38" t="s">
        <v>195</v>
      </c>
      <c r="B219" s="61" t="s">
        <v>173</v>
      </c>
      <c r="C219" s="72" t="s">
        <v>433</v>
      </c>
      <c r="D219" s="36">
        <v>169594</v>
      </c>
      <c r="E219" s="55" t="s">
        <v>54</v>
      </c>
      <c r="F219" s="55" t="str">
        <f t="shared" si="8"/>
        <v>-</v>
      </c>
      <c r="G219" s="127"/>
    </row>
    <row r="220" spans="1:7" ht="22.5">
      <c r="A220" s="38" t="s">
        <v>427</v>
      </c>
      <c r="B220" s="61" t="s">
        <v>173</v>
      </c>
      <c r="C220" s="72" t="s">
        <v>434</v>
      </c>
      <c r="D220" s="36">
        <v>169594</v>
      </c>
      <c r="E220" s="55" t="s">
        <v>54</v>
      </c>
      <c r="F220" s="55" t="str">
        <f t="shared" si="8"/>
        <v>-</v>
      </c>
      <c r="G220" s="127"/>
    </row>
    <row r="221" spans="1:7" ht="22.5">
      <c r="A221" s="38" t="s">
        <v>429</v>
      </c>
      <c r="B221" s="61" t="s">
        <v>173</v>
      </c>
      <c r="C221" s="72" t="s">
        <v>435</v>
      </c>
      <c r="D221" s="36">
        <v>169594</v>
      </c>
      <c r="E221" s="55" t="s">
        <v>54</v>
      </c>
      <c r="F221" s="55" t="str">
        <f t="shared" si="8"/>
        <v>-</v>
      </c>
      <c r="G221" s="127"/>
    </row>
    <row r="222" spans="1:7">
      <c r="A222" s="80" t="s">
        <v>436</v>
      </c>
      <c r="B222" s="81" t="s">
        <v>173</v>
      </c>
      <c r="C222" s="82" t="s">
        <v>437</v>
      </c>
      <c r="D222" s="83">
        <v>17000</v>
      </c>
      <c r="E222" s="84" t="s">
        <v>54</v>
      </c>
      <c r="F222" s="84" t="str">
        <f t="shared" si="8"/>
        <v>-</v>
      </c>
      <c r="G222" s="127"/>
    </row>
    <row r="223" spans="1:7" ht="22.5">
      <c r="A223" s="38" t="s">
        <v>187</v>
      </c>
      <c r="B223" s="61" t="s">
        <v>173</v>
      </c>
      <c r="C223" s="72" t="s">
        <v>438</v>
      </c>
      <c r="D223" s="36">
        <v>17000</v>
      </c>
      <c r="E223" s="55" t="s">
        <v>54</v>
      </c>
      <c r="F223" s="55" t="str">
        <f t="shared" si="8"/>
        <v>-</v>
      </c>
      <c r="G223" s="127"/>
    </row>
    <row r="224" spans="1:7" ht="22.5">
      <c r="A224" s="38" t="s">
        <v>189</v>
      </c>
      <c r="B224" s="61" t="s">
        <v>173</v>
      </c>
      <c r="C224" s="72" t="s">
        <v>439</v>
      </c>
      <c r="D224" s="36">
        <v>17000</v>
      </c>
      <c r="E224" s="55" t="s">
        <v>54</v>
      </c>
      <c r="F224" s="55" t="str">
        <f t="shared" si="8"/>
        <v>-</v>
      </c>
      <c r="G224" s="127"/>
    </row>
    <row r="225" spans="1:7" ht="22.5">
      <c r="A225" s="38" t="s">
        <v>193</v>
      </c>
      <c r="B225" s="61" t="s">
        <v>173</v>
      </c>
      <c r="C225" s="72" t="s">
        <v>440</v>
      </c>
      <c r="D225" s="36">
        <v>17000</v>
      </c>
      <c r="E225" s="55" t="s">
        <v>54</v>
      </c>
      <c r="F225" s="55" t="str">
        <f t="shared" si="8"/>
        <v>-</v>
      </c>
      <c r="G225" s="127"/>
    </row>
    <row r="226" spans="1:7">
      <c r="A226" s="80" t="s">
        <v>441</v>
      </c>
      <c r="B226" s="81" t="s">
        <v>173</v>
      </c>
      <c r="C226" s="82" t="s">
        <v>442</v>
      </c>
      <c r="D226" s="83">
        <v>17000</v>
      </c>
      <c r="E226" s="84" t="s">
        <v>54</v>
      </c>
      <c r="F226" s="84" t="str">
        <f t="shared" si="8"/>
        <v>-</v>
      </c>
      <c r="G226" s="127"/>
    </row>
    <row r="227" spans="1:7" ht="22.5">
      <c r="A227" s="38" t="s">
        <v>187</v>
      </c>
      <c r="B227" s="61" t="s">
        <v>173</v>
      </c>
      <c r="C227" s="72" t="s">
        <v>443</v>
      </c>
      <c r="D227" s="36">
        <v>17000</v>
      </c>
      <c r="E227" s="55" t="s">
        <v>54</v>
      </c>
      <c r="F227" s="55" t="str">
        <f t="shared" si="8"/>
        <v>-</v>
      </c>
      <c r="G227" s="127"/>
    </row>
    <row r="228" spans="1:7" ht="22.5">
      <c r="A228" s="38" t="s">
        <v>189</v>
      </c>
      <c r="B228" s="61" t="s">
        <v>173</v>
      </c>
      <c r="C228" s="72" t="s">
        <v>444</v>
      </c>
      <c r="D228" s="36">
        <v>17000</v>
      </c>
      <c r="E228" s="55" t="s">
        <v>54</v>
      </c>
      <c r="F228" s="55" t="str">
        <f t="shared" si="8"/>
        <v>-</v>
      </c>
      <c r="G228" s="127"/>
    </row>
    <row r="229" spans="1:7" ht="22.5">
      <c r="A229" s="38" t="s">
        <v>193</v>
      </c>
      <c r="B229" s="61" t="s">
        <v>173</v>
      </c>
      <c r="C229" s="72" t="s">
        <v>445</v>
      </c>
      <c r="D229" s="36">
        <v>17000</v>
      </c>
      <c r="E229" s="55" t="s">
        <v>54</v>
      </c>
      <c r="F229" s="55" t="str">
        <f t="shared" si="8"/>
        <v>-</v>
      </c>
      <c r="G229" s="127"/>
    </row>
    <row r="230" spans="1:7" ht="22.5">
      <c r="A230" s="80" t="s">
        <v>446</v>
      </c>
      <c r="B230" s="81" t="s">
        <v>173</v>
      </c>
      <c r="C230" s="82" t="s">
        <v>447</v>
      </c>
      <c r="D230" s="83">
        <v>30000</v>
      </c>
      <c r="E230" s="84" t="s">
        <v>54</v>
      </c>
      <c r="F230" s="84" t="str">
        <f t="shared" si="8"/>
        <v>-</v>
      </c>
      <c r="G230" s="127"/>
    </row>
    <row r="231" spans="1:7">
      <c r="A231" s="38" t="s">
        <v>448</v>
      </c>
      <c r="B231" s="61" t="s">
        <v>173</v>
      </c>
      <c r="C231" s="72" t="s">
        <v>449</v>
      </c>
      <c r="D231" s="36">
        <v>30000</v>
      </c>
      <c r="E231" s="55" t="s">
        <v>54</v>
      </c>
      <c r="F231" s="55" t="str">
        <f t="shared" si="8"/>
        <v>-</v>
      </c>
      <c r="G231" s="127"/>
    </row>
    <row r="232" spans="1:7">
      <c r="A232" s="38" t="s">
        <v>450</v>
      </c>
      <c r="B232" s="61" t="s">
        <v>173</v>
      </c>
      <c r="C232" s="72" t="s">
        <v>451</v>
      </c>
      <c r="D232" s="36">
        <v>30000</v>
      </c>
      <c r="E232" s="55" t="s">
        <v>54</v>
      </c>
      <c r="F232" s="55" t="str">
        <f t="shared" si="8"/>
        <v>-</v>
      </c>
      <c r="G232" s="127"/>
    </row>
    <row r="233" spans="1:7" ht="22.5">
      <c r="A233" s="80" t="s">
        <v>452</v>
      </c>
      <c r="B233" s="81" t="s">
        <v>173</v>
      </c>
      <c r="C233" s="82" t="s">
        <v>453</v>
      </c>
      <c r="D233" s="83">
        <v>30000</v>
      </c>
      <c r="E233" s="84" t="s">
        <v>54</v>
      </c>
      <c r="F233" s="84" t="str">
        <f t="shared" si="8"/>
        <v>-</v>
      </c>
      <c r="G233" s="127"/>
    </row>
    <row r="234" spans="1:7">
      <c r="A234" s="38" t="s">
        <v>448</v>
      </c>
      <c r="B234" s="61" t="s">
        <v>173</v>
      </c>
      <c r="C234" s="72" t="s">
        <v>454</v>
      </c>
      <c r="D234" s="36">
        <v>30000</v>
      </c>
      <c r="E234" s="55" t="s">
        <v>54</v>
      </c>
      <c r="F234" s="55" t="str">
        <f t="shared" si="8"/>
        <v>-</v>
      </c>
      <c r="G234" s="127"/>
    </row>
    <row r="235" spans="1:7" ht="13.5" thickBot="1">
      <c r="A235" s="38" t="s">
        <v>450</v>
      </c>
      <c r="B235" s="61" t="s">
        <v>173</v>
      </c>
      <c r="C235" s="72" t="s">
        <v>455</v>
      </c>
      <c r="D235" s="36">
        <v>30000</v>
      </c>
      <c r="E235" s="55" t="s">
        <v>54</v>
      </c>
      <c r="F235" s="55" t="str">
        <f t="shared" si="8"/>
        <v>-</v>
      </c>
      <c r="G235" s="127"/>
    </row>
    <row r="236" spans="1:7" ht="9" customHeight="1" thickBot="1">
      <c r="A236" s="66"/>
      <c r="B236" s="62"/>
      <c r="C236" s="76"/>
      <c r="D236" s="79"/>
      <c r="E236" s="62"/>
      <c r="F236" s="62"/>
      <c r="G236" s="138"/>
    </row>
    <row r="237" spans="1:7" ht="13.9" customHeight="1" thickBot="1">
      <c r="A237" s="60" t="s">
        <v>456</v>
      </c>
      <c r="B237" s="58" t="s">
        <v>457</v>
      </c>
      <c r="C237" s="77" t="s">
        <v>174</v>
      </c>
      <c r="D237" s="59">
        <v>-783800</v>
      </c>
      <c r="E237" s="59">
        <v>1594343.16</v>
      </c>
      <c r="F237" s="146" t="s">
        <v>458</v>
      </c>
      <c r="G237" s="127"/>
    </row>
  </sheetData>
  <mergeCells count="9">
    <mergeCell ref="G4:G9"/>
    <mergeCell ref="G14:G15"/>
    <mergeCell ref="F4:F9"/>
    <mergeCell ref="A2:D2"/>
    <mergeCell ref="A4:A11"/>
    <mergeCell ref="B4:B11"/>
    <mergeCell ref="C4:C9"/>
    <mergeCell ref="D4:D11"/>
    <mergeCell ref="E4:E9"/>
  </mergeCells>
  <conditionalFormatting sqref="E13:F13 E15:F235 E237:F237">
    <cfRule type="cellIs" dxfId="1" priority="22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9"/>
  <sheetViews>
    <sheetView showGridLines="0" zoomScaleNormal="100" workbookViewId="0">
      <selection activeCell="A35" sqref="A35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19</v>
      </c>
      <c r="B1" s="119"/>
      <c r="C1" s="119"/>
      <c r="D1" s="119"/>
      <c r="E1" s="119"/>
      <c r="F1" s="119"/>
    </row>
    <row r="2" spans="1:6" ht="13.15" customHeight="1">
      <c r="A2" s="111" t="s">
        <v>27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9" customHeight="1">
      <c r="A4" s="94" t="s">
        <v>4</v>
      </c>
      <c r="B4" s="97" t="s">
        <v>11</v>
      </c>
      <c r="C4" s="115" t="s">
        <v>26</v>
      </c>
      <c r="D4" s="100" t="s">
        <v>17</v>
      </c>
      <c r="E4" s="100" t="s">
        <v>12</v>
      </c>
      <c r="F4" s="103" t="s">
        <v>15</v>
      </c>
    </row>
    <row r="5" spans="1:6" ht="4.9000000000000004" customHeight="1">
      <c r="A5" s="95"/>
      <c r="B5" s="98"/>
      <c r="C5" s="116"/>
      <c r="D5" s="101"/>
      <c r="E5" s="101"/>
      <c r="F5" s="104"/>
    </row>
    <row r="6" spans="1:6" ht="6" customHeight="1">
      <c r="A6" s="95"/>
      <c r="B6" s="98"/>
      <c r="C6" s="116"/>
      <c r="D6" s="101"/>
      <c r="E6" s="101"/>
      <c r="F6" s="104"/>
    </row>
    <row r="7" spans="1:6" ht="4.9000000000000004" customHeight="1">
      <c r="A7" s="95"/>
      <c r="B7" s="98"/>
      <c r="C7" s="116"/>
      <c r="D7" s="101"/>
      <c r="E7" s="101"/>
      <c r="F7" s="104"/>
    </row>
    <row r="8" spans="1:6" ht="6" customHeight="1">
      <c r="A8" s="95"/>
      <c r="B8" s="98"/>
      <c r="C8" s="116"/>
      <c r="D8" s="101"/>
      <c r="E8" s="101"/>
      <c r="F8" s="104"/>
    </row>
    <row r="9" spans="1:6" ht="6" customHeight="1">
      <c r="A9" s="95"/>
      <c r="B9" s="98"/>
      <c r="C9" s="116"/>
      <c r="D9" s="101"/>
      <c r="E9" s="101"/>
      <c r="F9" s="104"/>
    </row>
    <row r="10" spans="1:6" ht="18" customHeight="1">
      <c r="A10" s="96"/>
      <c r="B10" s="99"/>
      <c r="C10" s="120"/>
      <c r="D10" s="102"/>
      <c r="E10" s="102"/>
      <c r="F10" s="105"/>
    </row>
    <row r="11" spans="1:6" ht="13.9" customHeight="1" thickBot="1">
      <c r="A11" s="17">
        <v>1</v>
      </c>
      <c r="B11" s="18">
        <v>2</v>
      </c>
      <c r="C11" s="23">
        <v>3</v>
      </c>
      <c r="D11" s="19" t="s">
        <v>1</v>
      </c>
      <c r="E11" s="27" t="s">
        <v>2</v>
      </c>
      <c r="F11" s="20" t="s">
        <v>13</v>
      </c>
    </row>
    <row r="12" spans="1:6" ht="22.5">
      <c r="A12" s="90" t="s">
        <v>459</v>
      </c>
      <c r="B12" s="87" t="s">
        <v>460</v>
      </c>
      <c r="C12" s="91" t="s">
        <v>174</v>
      </c>
      <c r="D12" s="88">
        <v>783800</v>
      </c>
      <c r="E12" s="88">
        <v>-1594343.16</v>
      </c>
      <c r="F12" s="89" t="s">
        <v>174</v>
      </c>
    </row>
    <row r="13" spans="1:6">
      <c r="A13" s="54" t="s">
        <v>43</v>
      </c>
      <c r="B13" s="50"/>
      <c r="C13" s="51"/>
      <c r="D13" s="52"/>
      <c r="E13" s="52"/>
      <c r="F13" s="53"/>
    </row>
    <row r="14" spans="1:6" ht="22.5">
      <c r="A14" s="80" t="s">
        <v>461</v>
      </c>
      <c r="B14" s="92" t="s">
        <v>462</v>
      </c>
      <c r="C14" s="93" t="s">
        <v>174</v>
      </c>
      <c r="D14" s="83">
        <v>783800</v>
      </c>
      <c r="E14" s="83" t="s">
        <v>54</v>
      </c>
      <c r="F14" s="85">
        <v>783800</v>
      </c>
    </row>
    <row r="15" spans="1:6">
      <c r="A15" s="54" t="s">
        <v>463</v>
      </c>
      <c r="B15" s="50"/>
      <c r="C15" s="51"/>
      <c r="D15" s="52"/>
      <c r="E15" s="52"/>
      <c r="F15" s="53"/>
    </row>
    <row r="16" spans="1:6" ht="33.75">
      <c r="A16" s="45" t="s">
        <v>464</v>
      </c>
      <c r="B16" s="49" t="s">
        <v>462</v>
      </c>
      <c r="C16" s="48" t="s">
        <v>465</v>
      </c>
      <c r="D16" s="47">
        <v>1000000</v>
      </c>
      <c r="E16" s="47" t="s">
        <v>54</v>
      </c>
      <c r="F16" s="46">
        <v>1000000</v>
      </c>
    </row>
    <row r="17" spans="1:6" ht="33.75">
      <c r="A17" s="37" t="s">
        <v>466</v>
      </c>
      <c r="B17" s="34" t="s">
        <v>462</v>
      </c>
      <c r="C17" s="43" t="s">
        <v>467</v>
      </c>
      <c r="D17" s="35">
        <v>-216200</v>
      </c>
      <c r="E17" s="35" t="s">
        <v>54</v>
      </c>
      <c r="F17" s="44">
        <v>-216200</v>
      </c>
    </row>
    <row r="18" spans="1:6">
      <c r="A18" s="80" t="s">
        <v>468</v>
      </c>
      <c r="B18" s="92" t="s">
        <v>469</v>
      </c>
      <c r="C18" s="93" t="s">
        <v>174</v>
      </c>
      <c r="D18" s="83" t="s">
        <v>54</v>
      </c>
      <c r="E18" s="83" t="s">
        <v>54</v>
      </c>
      <c r="F18" s="85" t="s">
        <v>54</v>
      </c>
    </row>
    <row r="19" spans="1:6">
      <c r="A19" s="90" t="s">
        <v>470</v>
      </c>
      <c r="B19" s="87" t="s">
        <v>471</v>
      </c>
      <c r="C19" s="91" t="s">
        <v>472</v>
      </c>
      <c r="D19" s="88" t="s">
        <v>54</v>
      </c>
      <c r="E19" s="88">
        <v>-1594343.16</v>
      </c>
      <c r="F19" s="89" t="s">
        <v>54</v>
      </c>
    </row>
    <row r="20" spans="1:6" ht="22.5">
      <c r="A20" s="90" t="s">
        <v>473</v>
      </c>
      <c r="B20" s="87" t="s">
        <v>471</v>
      </c>
      <c r="C20" s="91" t="s">
        <v>474</v>
      </c>
      <c r="D20" s="88" t="s">
        <v>54</v>
      </c>
      <c r="E20" s="88">
        <v>-1594343.16</v>
      </c>
      <c r="F20" s="89" t="s">
        <v>54</v>
      </c>
    </row>
    <row r="21" spans="1:6" ht="45">
      <c r="A21" s="90" t="s">
        <v>475</v>
      </c>
      <c r="B21" s="87" t="s">
        <v>471</v>
      </c>
      <c r="C21" s="91" t="s">
        <v>476</v>
      </c>
      <c r="D21" s="88" t="s">
        <v>54</v>
      </c>
      <c r="E21" s="88" t="s">
        <v>54</v>
      </c>
      <c r="F21" s="89" t="s">
        <v>54</v>
      </c>
    </row>
    <row r="22" spans="1:6">
      <c r="A22" s="90" t="s">
        <v>477</v>
      </c>
      <c r="B22" s="87" t="s">
        <v>478</v>
      </c>
      <c r="C22" s="91" t="s">
        <v>479</v>
      </c>
      <c r="D22" s="88">
        <v>-20320814.379999999</v>
      </c>
      <c r="E22" s="88">
        <v>-1968835.65</v>
      </c>
      <c r="F22" s="89" t="s">
        <v>458</v>
      </c>
    </row>
    <row r="23" spans="1:6" ht="22.5">
      <c r="A23" s="37" t="s">
        <v>480</v>
      </c>
      <c r="B23" s="34" t="s">
        <v>478</v>
      </c>
      <c r="C23" s="43" t="s">
        <v>481</v>
      </c>
      <c r="D23" s="35">
        <v>-20320814.379999999</v>
      </c>
      <c r="E23" s="35">
        <v>-1968835.65</v>
      </c>
      <c r="F23" s="44" t="s">
        <v>458</v>
      </c>
    </row>
    <row r="24" spans="1:6">
      <c r="A24" s="90" t="s">
        <v>482</v>
      </c>
      <c r="B24" s="87" t="s">
        <v>483</v>
      </c>
      <c r="C24" s="91" t="s">
        <v>484</v>
      </c>
      <c r="D24" s="88">
        <v>20320814.379999999</v>
      </c>
      <c r="E24" s="88">
        <v>374492.49</v>
      </c>
      <c r="F24" s="89" t="s">
        <v>458</v>
      </c>
    </row>
    <row r="25" spans="1:6" ht="23.25" thickBot="1">
      <c r="A25" s="37" t="s">
        <v>485</v>
      </c>
      <c r="B25" s="34" t="s">
        <v>483</v>
      </c>
      <c r="C25" s="43" t="s">
        <v>486</v>
      </c>
      <c r="D25" s="35">
        <v>20320814.379999999</v>
      </c>
      <c r="E25" s="35">
        <v>374492.49</v>
      </c>
      <c r="F25" s="44" t="s">
        <v>458</v>
      </c>
    </row>
    <row r="26" spans="1:6" ht="13.15" customHeight="1">
      <c r="A26" s="68"/>
      <c r="B26" s="67"/>
      <c r="C26" s="64"/>
      <c r="D26" s="63"/>
      <c r="E26" s="63"/>
      <c r="F26" s="65"/>
    </row>
    <row r="29" spans="1:6">
      <c r="A29" s="138" t="s">
        <v>495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3" priority="12" stopIfTrue="1" operator="equal">
      <formula>0</formula>
    </cfRule>
  </conditionalFormatting>
  <conditionalFormatting sqref="E14:F14">
    <cfRule type="cellIs" dxfId="12" priority="11" stopIfTrue="1" operator="equal">
      <formula>0</formula>
    </cfRule>
  </conditionalFormatting>
  <conditionalFormatting sqref="E16:F16">
    <cfRule type="cellIs" dxfId="11" priority="10" stopIfTrue="1" operator="equal">
      <formula>0</formula>
    </cfRule>
  </conditionalFormatting>
  <conditionalFormatting sqref="E17:F17">
    <cfRule type="cellIs" dxfId="10" priority="9" stopIfTrue="1" operator="equal">
      <formula>0</formula>
    </cfRule>
  </conditionalFormatting>
  <conditionalFormatting sqref="E18:F18">
    <cfRule type="cellIs" dxfId="9" priority="8" stopIfTrue="1" operator="equal">
      <formula>0</formula>
    </cfRule>
  </conditionalFormatting>
  <conditionalFormatting sqref="E19:F19">
    <cfRule type="cellIs" dxfId="8" priority="7" stopIfTrue="1" operator="equal">
      <formula>0</formula>
    </cfRule>
  </conditionalFormatting>
  <conditionalFormatting sqref="E20:F20">
    <cfRule type="cellIs" dxfId="7" priority="6" stopIfTrue="1" operator="equal">
      <formula>0</formula>
    </cfRule>
  </conditionalFormatting>
  <conditionalFormatting sqref="E21:F21">
    <cfRule type="cellIs" dxfId="6" priority="5" stopIfTrue="1" operator="equal">
      <formula>0</formula>
    </cfRule>
  </conditionalFormatting>
  <conditionalFormatting sqref="E22:F22">
    <cfRule type="cellIs" dxfId="5" priority="4" stopIfTrue="1" operator="equal">
      <formula>0</formula>
    </cfRule>
  </conditionalFormatting>
  <conditionalFormatting sqref="E23:F23">
    <cfRule type="cellIs" dxfId="4" priority="3" stopIfTrue="1" operator="equal">
      <formula>0</formula>
    </cfRule>
  </conditionalFormatting>
  <conditionalFormatting sqref="E24:F24">
    <cfRule type="cellIs" dxfId="3" priority="2" stopIfTrue="1" operator="equal">
      <formula>0</formula>
    </cfRule>
  </conditionalFormatting>
  <conditionalFormatting sqref="E25:F25">
    <cfRule type="cellIs" dxfId="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487</v>
      </c>
      <c r="B1" s="1" t="s">
        <v>2</v>
      </c>
    </row>
    <row r="2" spans="1:2">
      <c r="A2" t="s">
        <v>488</v>
      </c>
      <c r="B2" s="1" t="s">
        <v>489</v>
      </c>
    </row>
    <row r="3" spans="1:2">
      <c r="A3" t="s">
        <v>490</v>
      </c>
      <c r="B3" s="1" t="s">
        <v>491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2017-02-28T13:00:00Z</cp:lastPrinted>
  <dcterms:created xsi:type="dcterms:W3CDTF">1999-06-18T11:49:53Z</dcterms:created>
  <dcterms:modified xsi:type="dcterms:W3CDTF">2017-02-28T13:00:37Z</dcterms:modified>
</cp:coreProperties>
</file>