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4415" yWindow="30" windowWidth="15300" windowHeight="9075" activeTab="3"/>
  </bookViews>
  <sheets>
    <sheet name="Доходы" sheetId="10" r:id="rId1"/>
    <sheet name="Расходы" sheetId="11" r:id="rId2"/>
    <sheet name="Источники" sheetId="12" r:id="rId3"/>
    <sheet name="КонсТабл" sheetId="13" r:id="rId4"/>
    <sheet name="ExportParams" sheetId="14" state="hidden" r:id="rId5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Доходы!$I$8</definedName>
    <definedName name="FILE_NAME">#REF!</definedName>
    <definedName name="FIO" localSheetId="2">Источники!$E$25</definedName>
    <definedName name="FIO" localSheetId="1">Расходы!#REF!</definedName>
    <definedName name="FORM_CODE" localSheetId="0">Доходы!#REF!</definedName>
    <definedName name="FORM_CODE">#REF!</definedName>
    <definedName name="PARAMS" localSheetId="0">Доходы!$I$9</definedName>
    <definedName name="PARAMS">#REF!</definedName>
    <definedName name="PERIOD" localSheetId="0">Доходы!$I$4</definedName>
    <definedName name="PERIOD">#REF!</definedName>
    <definedName name="RANGE_NAMES" localSheetId="0">Доходы!$I$7</definedName>
    <definedName name="RANGE_NAMES">#REF!</definedName>
    <definedName name="RBEGIN_1" localSheetId="0">Доходы!$A$21</definedName>
    <definedName name="RBEGIN_1" localSheetId="2">Источники!$A$12</definedName>
    <definedName name="RBEGIN_1" localSheetId="3">КонсТабл!$A$5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Доходы!$A$81</definedName>
    <definedName name="REND_1" localSheetId="2">Источники!$A$35</definedName>
    <definedName name="REND_1" localSheetId="3">КонсТабл!#REF!</definedName>
    <definedName name="REND_1" localSheetId="1">Расходы!$A$240</definedName>
    <definedName name="REND_1">#REF!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_710b" localSheetId="2">Источники!$A$29</definedName>
    <definedName name="S_720b" localSheetId="2">Источники!$A$35</definedName>
    <definedName name="SIGN" localSheetId="2">Источники!$A$25:$E$26</definedName>
    <definedName name="SIGN" localSheetId="1">Расходы!$A$20:$D$22</definedName>
    <definedName name="SRC_CODE" localSheetId="0">Доходы!$I$6</definedName>
    <definedName name="SRC_CODE">#REF!</definedName>
    <definedName name="SRC_KIND" localSheetId="0">Доходы!$I$5</definedName>
    <definedName name="SRC_KIND">#REF!</definedName>
    <definedName name="_xlnm.Print_Area" localSheetId="3">КонсТабл!$A$1:$D$16</definedName>
  </definedNames>
  <calcPr calcId="125725" refMode="R1C1"/>
</workbook>
</file>

<file path=xl/calcChain.xml><?xml version="1.0" encoding="utf-8"?>
<calcChain xmlns="http://schemas.openxmlformats.org/spreadsheetml/2006/main">
  <c r="C5" i="13"/>
  <c r="C6"/>
  <c r="D6"/>
  <c r="D5" s="1"/>
  <c r="G225" i="11"/>
  <c r="G224"/>
  <c r="G223"/>
  <c r="G221"/>
  <c r="G220"/>
  <c r="G219"/>
  <c r="G208"/>
  <c r="G205"/>
  <c r="G204"/>
  <c r="G201"/>
  <c r="G200"/>
  <c r="G199"/>
  <c r="G192"/>
  <c r="G189"/>
  <c r="G188"/>
  <c r="G185"/>
  <c r="G184"/>
  <c r="G183"/>
  <c r="G168"/>
  <c r="G167"/>
  <c r="G166"/>
  <c r="G145"/>
  <c r="G143"/>
  <c r="G142"/>
  <c r="G116"/>
  <c r="G115"/>
  <c r="G114"/>
  <c r="G103"/>
  <c r="G101"/>
  <c r="G100"/>
  <c r="G75"/>
  <c r="G74"/>
  <c r="G73"/>
  <c r="G64"/>
  <c r="G63"/>
  <c r="G62"/>
  <c r="G59"/>
  <c r="G58"/>
  <c r="G57"/>
  <c r="G56"/>
  <c r="G53"/>
  <c r="G52"/>
  <c r="G51"/>
  <c r="G35"/>
  <c r="G34"/>
  <c r="G33"/>
  <c r="G29"/>
  <c r="G28"/>
  <c r="G27"/>
  <c r="G24"/>
  <c r="G23"/>
  <c r="G22"/>
  <c r="G21"/>
  <c r="G18"/>
  <c r="G17"/>
  <c r="G16"/>
  <c r="G222"/>
  <c r="G218"/>
  <c r="G198"/>
  <c r="G182"/>
  <c r="G165"/>
  <c r="G141"/>
  <c r="G113"/>
  <c r="G99"/>
  <c r="G72"/>
  <c r="G50"/>
  <c r="G32"/>
  <c r="G15"/>
  <c r="G13"/>
  <c r="G72" i="10"/>
  <c r="G71"/>
  <c r="G68"/>
  <c r="G59"/>
  <c r="G58"/>
  <c r="G57"/>
  <c r="G56"/>
  <c r="G55"/>
  <c r="G54"/>
  <c r="G53"/>
  <c r="G52"/>
  <c r="G51"/>
  <c r="G50"/>
  <c r="G49"/>
  <c r="G48"/>
  <c r="G47"/>
  <c r="G43"/>
  <c r="G42"/>
  <c r="G41"/>
  <c r="G40"/>
  <c r="G39"/>
  <c r="G36"/>
  <c r="G35"/>
  <c r="G34"/>
  <c r="G32"/>
  <c r="G31"/>
  <c r="G30"/>
  <c r="G29"/>
  <c r="G28"/>
  <c r="G26"/>
  <c r="G25"/>
  <c r="G24"/>
  <c r="G23"/>
  <c r="G21"/>
  <c r="E22" i="12" l="1"/>
  <c r="E21" s="1"/>
  <c r="E17"/>
  <c r="E16" s="1"/>
  <c r="E14" s="1"/>
  <c r="E12" s="1"/>
  <c r="F27" l="1"/>
  <c r="F26" s="1"/>
  <c r="F25" s="1"/>
  <c r="F22" s="1"/>
  <c r="F21" s="1"/>
  <c r="F12" s="1"/>
</calcChain>
</file>

<file path=xl/sharedStrings.xml><?xml version="1.0" encoding="utf-8"?>
<sst xmlns="http://schemas.openxmlformats.org/spreadsheetml/2006/main" count="1408" uniqueCount="517">
  <si>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</si>
  <si>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</si>
  <si>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</si>
  <si>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</si>
  <si>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</si>
  <si>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</si>
  <si>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</si>
  <si>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</si>
  <si>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</si>
  <si>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</si>
  <si>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</si>
  <si>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</si>
  <si>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</si>
  <si>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0503317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</si>
  <si>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</si>
  <si>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</si>
  <si>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</si>
  <si>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</si>
  <si>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</si>
  <si>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</si>
  <si>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</si>
  <si>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</si>
  <si>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</si>
  <si>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</si>
  <si>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</si>
  <si>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Наименование показателя</t>
  </si>
  <si>
    <t>Код стро-ки</t>
  </si>
  <si>
    <t>ИТОГО</t>
  </si>
  <si>
    <t>3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</si>
  <si>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</si>
  <si>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</si>
  <si>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</si>
  <si>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</si>
  <si>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</si>
  <si>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</si>
  <si>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</si>
  <si>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</si>
  <si>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</si>
  <si>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</si>
  <si>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</si>
  <si>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</si>
  <si>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-</t>
  </si>
  <si>
    <t xml:space="preserve">             по ОКТМО</t>
  </si>
  <si>
    <t>1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</si>
  <si>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</si>
  <si>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</si>
  <si>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</si>
  <si>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</si>
  <si>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</si>
  <si>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</si>
  <si>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</si>
  <si>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</si>
  <si>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</si>
  <si>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</si>
  <si>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</si>
  <si>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450</t>
  </si>
  <si>
    <t>x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</si>
  <si>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</si>
  <si>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Суховское сельское поселение Кировского муниципального района Ленинградской области</t>
  </si>
  <si>
    <t>01.02.2016</t>
  </si>
  <si>
    <t>02288910</t>
  </si>
  <si>
    <t>41625445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</si>
  <si>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</si>
  <si>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</si>
  <si>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</si>
  <si>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</si>
  <si>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</si>
  <si>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</si>
  <si>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</si>
  <si>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</si>
  <si>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</si>
  <si>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</si>
  <si>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</si>
  <si>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</si>
  <si>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</si>
  <si>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</si>
  <si>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</si>
  <si>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</si>
  <si>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</si>
  <si>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</si>
  <si>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</si>
  <si>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</si>
  <si>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</si>
  <si>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</si>
  <si>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</si>
  <si>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</si>
  <si>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</si>
  <si>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</si>
  <si>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</si>
  <si>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</si>
  <si>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</si>
  <si>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</si>
  <si>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</si>
  <si>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</si>
  <si>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</si>
  <si>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</si>
  <si>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</si>
  <si>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</si>
  <si>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</si>
  <si>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</si>
  <si>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</si>
  <si>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</si>
  <si>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</si>
  <si>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</si>
  <si>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</si>
  <si>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</si>
  <si>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</si>
  <si>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</si>
  <si>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</si>
  <si>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</si>
  <si>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</si>
  <si>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</si>
  <si>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</si>
  <si>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</si>
  <si>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</si>
  <si>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</si>
  <si>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</si>
  <si>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</si>
  <si>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</si>
  <si>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</si>
  <si>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</si>
  <si>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</si>
  <si>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</si>
  <si>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</si>
  <si>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</si>
  <si>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</si>
  <si>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</si>
  <si>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</si>
  <si>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</si>
  <si>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</si>
  <si>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</si>
  <si>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</si>
  <si>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</si>
  <si>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</si>
  <si>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</si>
  <si>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</si>
  <si>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</si>
  <si>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</si>
  <si>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</si>
  <si>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</si>
  <si>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</si>
  <si>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</si>
  <si>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</si>
  <si>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</si>
  <si>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</si>
  <si>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</si>
  <si>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</si>
  <si>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</si>
  <si>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</si>
  <si>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</si>
  <si>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</si>
  <si>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</si>
  <si>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</si>
  <si>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</si>
  <si>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</si>
  <si>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</si>
  <si>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</si>
  <si>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</si>
  <si>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</si>
  <si>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</si>
  <si>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</si>
  <si>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</si>
  <si>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</si>
  <si>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</si>
  <si>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</si>
  <si>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</si>
  <si>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</si>
  <si>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</si>
  <si>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</si>
  <si>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</si>
  <si>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</si>
  <si>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</si>
  <si>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</si>
  <si>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</si>
  <si>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</si>
  <si>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</si>
  <si>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</si>
  <si>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</si>
  <si>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</si>
  <si>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</si>
  <si>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</si>
  <si>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</si>
  <si>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</si>
  <si>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</si>
  <si>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</si>
  <si>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</si>
  <si>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</si>
  <si>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</si>
  <si>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</si>
  <si>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</si>
  <si>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</si>
  <si>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</si>
  <si>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</si>
  <si>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</si>
  <si>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</si>
  <si>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</si>
  <si>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</si>
  <si>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</si>
  <si>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</si>
  <si>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</si>
  <si>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</si>
  <si>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</si>
  <si>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</si>
  <si>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</si>
  <si>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</si>
  <si>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</si>
  <si>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</si>
  <si>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</si>
  <si>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</si>
  <si>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</si>
  <si>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</si>
  <si>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</si>
  <si>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</si>
  <si>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</si>
  <si>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</si>
  <si>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</si>
  <si>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</si>
  <si>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</si>
  <si>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</si>
  <si>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</si>
  <si>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</si>
  <si>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</si>
  <si>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</si>
  <si>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</si>
  <si>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</si>
  <si>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</si>
  <si>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</si>
  <si>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</si>
  <si>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</si>
  <si>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</si>
  <si>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</si>
  <si>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</si>
  <si>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</si>
  <si>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</si>
  <si>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</si>
  <si>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</si>
  <si>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</si>
  <si>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</si>
  <si>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</si>
  <si>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</si>
  <si>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</si>
  <si>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</si>
  <si>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</si>
  <si>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</si>
  <si>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</si>
  <si>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</si>
  <si>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</si>
  <si>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</si>
  <si>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</si>
  <si>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</si>
  <si>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</si>
  <si>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</si>
  <si>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</si>
  <si>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</si>
  <si>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</si>
  <si>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</si>
  <si>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</si>
  <si>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</si>
  <si>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</si>
  <si>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</si>
  <si>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</si>
  <si>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</si>
  <si>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</si>
  <si>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</si>
  <si>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</si>
  <si>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</si>
  <si>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</si>
  <si>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</si>
  <si>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</si>
  <si>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</si>
  <si>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</si>
  <si>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</si>
  <si>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</si>
  <si>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</si>
  <si>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</si>
  <si>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</si>
  <si>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</si>
  <si>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</si>
  <si>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</si>
  <si>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</si>
  <si>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</si>
  <si>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</si>
  <si>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</si>
  <si>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</si>
  <si>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</si>
  <si>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</si>
  <si>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</si>
  <si>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</si>
  <si>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</si>
  <si>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</si>
  <si>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</si>
  <si>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</si>
  <si>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</si>
  <si>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</si>
  <si>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000 0300 0000000000 242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</si>
  <si>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</si>
  <si>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</si>
  <si>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</si>
  <si>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</si>
  <si>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</si>
  <si>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</si>
  <si>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</si>
  <si>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</si>
  <si>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</si>
  <si>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</si>
  <si>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</si>
  <si>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</si>
  <si>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</si>
  <si>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</si>
  <si>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</si>
  <si>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</si>
  <si>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</si>
  <si>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</si>
  <si>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</si>
  <si>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</si>
  <si>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</si>
  <si>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</si>
  <si>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</si>
  <si>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</si>
  <si>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</si>
  <si>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</si>
  <si>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</si>
  <si>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</si>
  <si>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</si>
  <si>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</si>
  <si>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</si>
  <si>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</si>
  <si>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</si>
  <si>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</si>
  <si>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</si>
  <si>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</si>
  <si>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</si>
  <si>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</si>
  <si>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</si>
  <si>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</si>
  <si>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</si>
  <si>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</si>
  <si>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</si>
  <si>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</si>
  <si>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</si>
  <si>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</si>
  <si>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</si>
  <si>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</si>
  <si>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</si>
  <si>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</si>
  <si>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</si>
  <si>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</si>
  <si>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</si>
  <si>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</si>
  <si>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</si>
  <si>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</si>
  <si>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</si>
  <si>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</si>
  <si>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</si>
  <si>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</si>
  <si>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000 0500 0000000000 810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</si>
  <si>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</si>
  <si>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</si>
  <si>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</si>
  <si>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</si>
  <si>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</si>
  <si>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</si>
  <si>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</si>
  <si>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</si>
  <si>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</si>
  <si>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</si>
  <si>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</si>
  <si>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</si>
  <si>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</si>
  <si>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</si>
  <si>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</si>
  <si>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</si>
  <si>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</si>
  <si>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</si>
  <si>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</si>
  <si>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</si>
  <si>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</si>
  <si>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</si>
  <si>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</si>
  <si>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</si>
  <si>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</si>
  <si>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</si>
  <si>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000 0700 0000000000 500</t>
  </si>
  <si>
    <t>000 0700 0000000000 540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</si>
  <si>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</si>
  <si>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</si>
  <si>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</si>
  <si>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</si>
  <si>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</si>
  <si>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</si>
  <si>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</si>
  <si>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</si>
  <si>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</si>
  <si>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</si>
  <si>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</si>
  <si>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</si>
  <si>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</si>
  <si>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</si>
  <si>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казенных учреждений и взносы по обязательному социальному страхованию</t>
  </si>
  <si>
    <t>000 0800 0000000000 111</t>
  </si>
  <si>
    <t>Иные выплаты персоналу казенных учреждений, за исключением фонда оплаты труда</t>
  </si>
  <si>
    <t>000 0800 0000000000 112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</si>
  <si>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</si>
  <si>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</si>
  <si>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</si>
  <si>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</si>
  <si>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</si>
  <si>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</si>
  <si>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</si>
  <si>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000 0800 0000000000 500</t>
  </si>
  <si>
    <t>000 0800 0000000000 540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</si>
  <si>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</si>
  <si>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</si>
  <si>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</si>
  <si>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</si>
  <si>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</si>
  <si>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</si>
  <si>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</si>
  <si>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</si>
  <si>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</si>
  <si>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</si>
  <si>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</si>
  <si>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</si>
  <si>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</si>
  <si>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</si>
  <si>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</si>
  <si>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</si>
  <si>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</si>
  <si>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</si>
  <si>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</si>
  <si>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</si>
  <si>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</si>
  <si>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</si>
  <si>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</si>
  <si>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</si>
  <si>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</si>
  <si>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</si>
  <si>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</si>
  <si>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</si>
  <si>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</si>
  <si>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</si>
  <si>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</si>
  <si>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</si>
  <si>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</si>
  <si>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</si>
  <si>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</si>
  <si>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</si>
  <si>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</si>
  <si>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</si>
  <si>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</si>
  <si>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</si>
  <si>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</si>
  <si>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</si>
  <si>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</si>
  <si>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</si>
  <si>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</si>
  <si>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</si>
  <si>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</si>
  <si>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</si>
  <si>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</si>
  <si>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</si>
  <si>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</si>
  <si>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</si>
  <si>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</si>
  <si>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</si>
  <si>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</si>
  <si>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</si>
  <si>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</si>
  <si>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</si>
  <si>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</si>
  <si>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</si>
  <si>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</si>
  <si>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</si>
  <si>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</si>
  <si>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</si>
  <si>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</si>
  <si>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000 01020000100000000</t>
  </si>
  <si>
    <t>000 01020000100000710</t>
  </si>
  <si>
    <t>000 01020000100000810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</si>
  <si>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</si>
  <si>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</si>
  <si>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</si>
  <si>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</si>
  <si>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</si>
  <si>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</si>
  <si>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</si>
  <si>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</si>
  <si>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</si>
  <si>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</si>
  <si>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</si>
  <si>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</si>
  <si>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</si>
  <si>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</si>
  <si>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000 01050201100000000</t>
  </si>
  <si>
    <t>000 01050201100000510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</si>
  <si>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</si>
  <si>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</si>
  <si>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</si>
  <si>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</si>
  <si>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</si>
  <si>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000 01050201100000610</t>
  </si>
  <si>
    <t>00001060000000600</t>
  </si>
  <si>
    <t>EXPORT_SRC_KIND</t>
  </si>
  <si>
    <t>EXPORT_PARAM_SRC_KIND</t>
  </si>
  <si>
    <t>EXPORT_SRC_CODE</t>
  </si>
  <si>
    <t>09091</t>
  </si>
  <si>
    <t>на 01.02.2016 г.</t>
  </si>
  <si>
    <t>ОТЧЕТ ОБ ИСПОЛНЕНИИ БЮДЖЕТА МО СУХОВСКОЕ СЕЛЬСКОЕ ПОСЕЛЕНИЕ</t>
  </si>
  <si>
    <t>ПЛАН</t>
  </si>
  <si>
    <t>ИСПОЛНЕНИЕ</t>
  </si>
  <si>
    <t>%</t>
  </si>
  <si>
    <t>Бюджет                           МО Суховское сельское поселение</t>
  </si>
  <si>
    <t>Бюджет                                              МО Суховское сельское поселение</t>
  </si>
  <si>
    <t>"05"  февраля  2016г.</t>
  </si>
  <si>
    <t>ФАКТ</t>
  </si>
  <si>
    <t>Бюджет                                           МО Суховское сельское поселение</t>
  </si>
  <si>
    <t>4. Таблица консолидируемых расчетов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</si>
</sst>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u/>
      <sz val="8"/>
      <name val="Arial Cyr"/>
      <charset val="204"/>
    </font>
    <font>
      <b/>
      <u/>
      <sz val="10"/>
      <name val="Arial Cyr"/>
      <charset val="204"/>
    </font>
    <font>
      <u/>
      <sz val="8"/>
      <name val="Arial Cyr"/>
      <charset val="204"/>
    </font>
    <font>
      <b/>
      <i/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4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0" fillId="0" borderId="19" xfId="0" applyFont="1" applyBorder="1" applyAlignment="1"/>
    <xf numFmtId="0" fontId="0" fillId="0" borderId="25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25" fillId="0" borderId="27" xfId="0" applyFont="1" applyBorder="1"/>
    <xf numFmtId="49" fontId="25" fillId="0" borderId="2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right"/>
    </xf>
    <xf numFmtId="49" fontId="29" fillId="0" borderId="27" xfId="0" applyNumberFormat="1" applyFont="1" applyFill="1" applyBorder="1" applyAlignment="1">
      <alignment horizontal="left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9" fontId="0" fillId="0" borderId="31" xfId="0" applyNumberFormat="1" applyFont="1" applyFill="1" applyBorder="1" applyAlignment="1">
      <alignment horizontal="left" vertical="center" wrapText="1" indent="2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left" vertical="center" wrapText="1" indent="3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left" vertical="center" wrapText="1" indent="3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left" vertical="center" wrapText="1" indent="3"/>
    </xf>
    <xf numFmtId="49" fontId="0" fillId="0" borderId="36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0" fillId="0" borderId="23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264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Выгрузить"/>
  <ax:ocxPr ax:name="Size" ax:value="3334;714"/>
  <ax:ocxPr ax:name="FontHeight" ax:value="156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4:I81"/>
  <sheetViews>
    <sheetView showGridLines="0" zoomScaleNormal="100" workbookViewId="0">
      <selection activeCell="F55" sqref="F55"/>
    </sheetView>
  </sheetViews>
  <sheetFormatPr defaultColWidth="16.7109375" defaultRowHeight="12.75"/>
  <cols>
    <col min="1" max="1" width="53.85546875" customWidth="1"/>
    <col min="2" max="2" width="4.5703125" customWidth="1"/>
    <col min="3" max="3" width="16" customWidth="1"/>
    <col min="4" max="4" width="5.5703125" customWidth="1"/>
    <col min="5" max="5" width="19.140625" customWidth="1"/>
    <col min="6" max="6" width="27.85546875" customWidth="1"/>
    <col min="7" max="7" width="6.5703125" customWidth="1"/>
    <col min="8" max="8" width="16.28515625" customWidth="1"/>
    <col min="9" max="9" width="6.140625" hidden="1" customWidth="1"/>
  </cols>
  <sheetData>
    <row r="4" spans="1:9" ht="14.65" customHeight="1" thickBot="1">
      <c r="A4" s="52"/>
      <c r="B4" s="52"/>
      <c r="C4" s="52"/>
      <c r="D4" s="52"/>
      <c r="E4" s="52"/>
      <c r="F4" s="11" t="s">
        <v>3</v>
      </c>
      <c r="G4" s="46"/>
      <c r="I4" s="1" t="s">
        <v>28</v>
      </c>
    </row>
    <row r="5" spans="1:9">
      <c r="A5" s="83" t="s">
        <v>507</v>
      </c>
      <c r="B5" s="83"/>
      <c r="C5" s="83"/>
      <c r="D5" s="83"/>
      <c r="E5" s="44" t="s">
        <v>9</v>
      </c>
      <c r="F5" s="6" t="s">
        <v>13</v>
      </c>
    </row>
    <row r="6" spans="1:9" ht="13.9" customHeight="1">
      <c r="A6" s="92" t="s">
        <v>506</v>
      </c>
      <c r="B6" s="93"/>
      <c r="C6" s="93"/>
      <c r="D6" s="93"/>
      <c r="E6" s="45" t="s">
        <v>8</v>
      </c>
      <c r="F6" s="26" t="s">
        <v>59</v>
      </c>
    </row>
    <row r="7" spans="1:9" ht="51.75" customHeight="1">
      <c r="A7" s="5" t="s">
        <v>23</v>
      </c>
      <c r="B7" s="94" t="s">
        <v>57</v>
      </c>
      <c r="C7" s="95"/>
      <c r="D7" s="95"/>
      <c r="E7" s="45" t="s">
        <v>6</v>
      </c>
      <c r="F7" s="40" t="s">
        <v>60</v>
      </c>
      <c r="I7" s="1" t="s">
        <v>43</v>
      </c>
    </row>
    <row r="8" spans="1:9" ht="63.75" customHeight="1">
      <c r="A8" s="5" t="s">
        <v>12</v>
      </c>
      <c r="B8" s="94" t="s">
        <v>58</v>
      </c>
      <c r="C8" s="95"/>
      <c r="D8" s="95"/>
      <c r="E8" s="45" t="s">
        <v>42</v>
      </c>
      <c r="F8" s="40" t="s">
        <v>61</v>
      </c>
      <c r="I8" s="1" t="s">
        <v>179</v>
      </c>
    </row>
    <row r="9" spans="1:9" ht="63.75" customHeight="1">
      <c r="A9" s="5" t="s">
        <v>16</v>
      </c>
      <c r="B9" s="5"/>
      <c r="C9" s="5"/>
      <c r="D9" s="5"/>
      <c r="E9" s="45"/>
      <c r="F9" s="7"/>
    </row>
    <row r="10" spans="1:9" ht="13.5" thickBot="1">
      <c r="A10" s="5" t="s">
        <v>19</v>
      </c>
      <c r="B10" s="5"/>
      <c r="C10" s="17"/>
      <c r="D10" s="17"/>
      <c r="E10" s="45" t="s">
        <v>7</v>
      </c>
      <c r="F10" s="8" t="s">
        <v>0</v>
      </c>
    </row>
    <row r="11" spans="1:9" ht="20.25" customHeight="1">
      <c r="A11" s="96" t="s">
        <v>14</v>
      </c>
      <c r="B11" s="97"/>
      <c r="C11" s="97"/>
      <c r="D11" s="97"/>
      <c r="E11" s="48"/>
      <c r="F11" s="48"/>
      <c r="G11" s="12"/>
    </row>
    <row r="12" spans="1:9" ht="7.5" customHeight="1" thickBot="1">
      <c r="A12" s="14"/>
      <c r="B12" s="14"/>
      <c r="C12" s="16"/>
      <c r="D12" s="16"/>
      <c r="E12" s="15"/>
      <c r="F12" s="15"/>
      <c r="G12" s="13"/>
    </row>
    <row r="13" spans="1:9" ht="13.5" customHeight="1">
      <c r="A13" s="98" t="s">
        <v>4</v>
      </c>
      <c r="B13" s="101" t="s">
        <v>11</v>
      </c>
      <c r="C13" s="104" t="s">
        <v>20</v>
      </c>
      <c r="D13" s="105"/>
      <c r="E13" s="53" t="s">
        <v>508</v>
      </c>
      <c r="F13" s="110" t="s">
        <v>509</v>
      </c>
      <c r="G13" s="111"/>
    </row>
    <row r="14" spans="1:9" ht="9.9499999999999993" customHeight="1">
      <c r="A14" s="99"/>
      <c r="B14" s="102"/>
      <c r="C14" s="106"/>
      <c r="D14" s="107"/>
      <c r="E14" s="89" t="s">
        <v>511</v>
      </c>
      <c r="F14" s="89" t="s">
        <v>512</v>
      </c>
      <c r="G14" s="84" t="s">
        <v>510</v>
      </c>
    </row>
    <row r="15" spans="1:9" ht="9.9499999999999993" customHeight="1">
      <c r="A15" s="99"/>
      <c r="B15" s="102"/>
      <c r="C15" s="106"/>
      <c r="D15" s="107"/>
      <c r="E15" s="90"/>
      <c r="F15" s="90"/>
      <c r="G15" s="85"/>
    </row>
    <row r="16" spans="1:9" ht="9.9499999999999993" customHeight="1">
      <c r="A16" s="99"/>
      <c r="B16" s="102"/>
      <c r="C16" s="106"/>
      <c r="D16" s="107"/>
      <c r="E16" s="90"/>
      <c r="F16" s="90"/>
      <c r="G16" s="85"/>
    </row>
    <row r="17" spans="1:7" ht="9.9499999999999993" customHeight="1">
      <c r="A17" s="99"/>
      <c r="B17" s="102"/>
      <c r="C17" s="106"/>
      <c r="D17" s="107"/>
      <c r="E17" s="90"/>
      <c r="F17" s="90"/>
      <c r="G17" s="85"/>
    </row>
    <row r="18" spans="1:7" ht="9.9499999999999993" customHeight="1">
      <c r="A18" s="99"/>
      <c r="B18" s="102"/>
      <c r="C18" s="106"/>
      <c r="D18" s="107"/>
      <c r="E18" s="90"/>
      <c r="F18" s="90"/>
      <c r="G18" s="85"/>
    </row>
    <row r="19" spans="1:7" ht="92.25" customHeight="1">
      <c r="A19" s="100"/>
      <c r="B19" s="103"/>
      <c r="C19" s="108"/>
      <c r="D19" s="109"/>
      <c r="E19" s="91"/>
      <c r="F19" s="91"/>
      <c r="G19" s="86"/>
    </row>
    <row r="20" spans="1:7" ht="14.25" customHeight="1" thickBot="1">
      <c r="A20" s="20">
        <v>1</v>
      </c>
      <c r="B20" s="21">
        <v>2</v>
      </c>
      <c r="C20" s="87">
        <v>3</v>
      </c>
      <c r="D20" s="88"/>
      <c r="E20" s="22" t="s">
        <v>1</v>
      </c>
      <c r="F20" s="22" t="s">
        <v>2</v>
      </c>
      <c r="G20" s="24" t="s">
        <v>5</v>
      </c>
    </row>
    <row r="21" spans="1:7">
      <c r="A21" s="27" t="s">
        <v>62</v>
      </c>
      <c r="B21" s="28" t="s">
        <v>10</v>
      </c>
      <c r="C21" s="81" t="s">
        <v>56</v>
      </c>
      <c r="D21" s="82"/>
      <c r="E21" s="29">
        <v>18190795</v>
      </c>
      <c r="F21" s="29">
        <v>2099621.96</v>
      </c>
      <c r="G21" s="54">
        <f>F21/E21*100</f>
        <v>11.542222096395458</v>
      </c>
    </row>
    <row r="22" spans="1:7">
      <c r="A22" s="30" t="s">
        <v>18</v>
      </c>
      <c r="B22" s="31"/>
      <c r="C22" s="79"/>
      <c r="D22" s="80"/>
      <c r="E22" s="32"/>
      <c r="F22" s="32"/>
      <c r="G22" s="32"/>
    </row>
    <row r="23" spans="1:7" ht="12.75" customHeight="1">
      <c r="A23" s="30" t="s">
        <v>63</v>
      </c>
      <c r="B23" s="31" t="s">
        <v>10</v>
      </c>
      <c r="C23" s="79" t="s">
        <v>64</v>
      </c>
      <c r="D23" s="80"/>
      <c r="E23" s="32">
        <v>8613500</v>
      </c>
      <c r="F23" s="32">
        <v>217018.48</v>
      </c>
      <c r="G23" s="55">
        <f>F23/E23*100</f>
        <v>2.5195156440471353</v>
      </c>
    </row>
    <row r="24" spans="1:7" ht="12.75" customHeight="1">
      <c r="A24" s="30" t="s">
        <v>65</v>
      </c>
      <c r="B24" s="31" t="s">
        <v>10</v>
      </c>
      <c r="C24" s="79" t="s">
        <v>66</v>
      </c>
      <c r="D24" s="80"/>
      <c r="E24" s="32">
        <v>456000</v>
      </c>
      <c r="F24" s="32">
        <v>19317.099999999999</v>
      </c>
      <c r="G24" s="55">
        <f t="shared" ref="G24:G26" si="0">F24/E24*100</f>
        <v>4.2362061403508768</v>
      </c>
    </row>
    <row r="25" spans="1:7" ht="12.75" customHeight="1">
      <c r="A25" s="30" t="s">
        <v>67</v>
      </c>
      <c r="B25" s="31" t="s">
        <v>10</v>
      </c>
      <c r="C25" s="79" t="s">
        <v>68</v>
      </c>
      <c r="D25" s="80"/>
      <c r="E25" s="32">
        <v>456000</v>
      </c>
      <c r="F25" s="32">
        <v>19317.099999999999</v>
      </c>
      <c r="G25" s="55">
        <f t="shared" si="0"/>
        <v>4.2362061403508768</v>
      </c>
    </row>
    <row r="26" spans="1:7" ht="56.25">
      <c r="A26" s="47" t="s">
        <v>69</v>
      </c>
      <c r="B26" s="31" t="s">
        <v>10</v>
      </c>
      <c r="C26" s="79" t="s">
        <v>70</v>
      </c>
      <c r="D26" s="80"/>
      <c r="E26" s="32">
        <v>456000</v>
      </c>
      <c r="F26" s="32">
        <v>19317.099999999999</v>
      </c>
      <c r="G26" s="55">
        <f t="shared" si="0"/>
        <v>4.2362061403508768</v>
      </c>
    </row>
    <row r="27" spans="1:7" ht="72.75" customHeight="1">
      <c r="A27" s="47" t="s">
        <v>71</v>
      </c>
      <c r="B27" s="31" t="s">
        <v>10</v>
      </c>
      <c r="C27" s="79" t="s">
        <v>72</v>
      </c>
      <c r="D27" s="80"/>
      <c r="E27" s="32" t="s">
        <v>41</v>
      </c>
      <c r="F27" s="32">
        <v>19317.099999999999</v>
      </c>
      <c r="G27" s="32" t="s">
        <v>41</v>
      </c>
    </row>
    <row r="28" spans="1:7" ht="22.5">
      <c r="A28" s="30" t="s">
        <v>73</v>
      </c>
      <c r="B28" s="31" t="s">
        <v>10</v>
      </c>
      <c r="C28" s="79" t="s">
        <v>74</v>
      </c>
      <c r="D28" s="80"/>
      <c r="E28" s="32">
        <v>2235000</v>
      </c>
      <c r="F28" s="32">
        <v>132372.32</v>
      </c>
      <c r="G28" s="55">
        <f t="shared" ref="G28:G32" si="1">F28/E28*100</f>
        <v>5.922698881431768</v>
      </c>
    </row>
    <row r="29" spans="1:7" ht="22.5">
      <c r="A29" s="30" t="s">
        <v>75</v>
      </c>
      <c r="B29" s="31" t="s">
        <v>10</v>
      </c>
      <c r="C29" s="79" t="s">
        <v>76</v>
      </c>
      <c r="D29" s="80"/>
      <c r="E29" s="32">
        <v>2235000</v>
      </c>
      <c r="F29" s="32">
        <v>132372.32</v>
      </c>
      <c r="G29" s="55">
        <f t="shared" si="1"/>
        <v>5.922698881431768</v>
      </c>
    </row>
    <row r="30" spans="1:7" ht="50.25" customHeight="1">
      <c r="A30" s="30" t="s">
        <v>77</v>
      </c>
      <c r="B30" s="31" t="s">
        <v>10</v>
      </c>
      <c r="C30" s="79" t="s">
        <v>78</v>
      </c>
      <c r="D30" s="80"/>
      <c r="E30" s="32">
        <v>699555</v>
      </c>
      <c r="F30" s="32">
        <v>50270.58</v>
      </c>
      <c r="G30" s="55">
        <f t="shared" si="1"/>
        <v>7.1860797221090555</v>
      </c>
    </row>
    <row r="31" spans="1:7" ht="57" customHeight="1">
      <c r="A31" s="47" t="s">
        <v>79</v>
      </c>
      <c r="B31" s="31" t="s">
        <v>10</v>
      </c>
      <c r="C31" s="79" t="s">
        <v>80</v>
      </c>
      <c r="D31" s="80"/>
      <c r="E31" s="32">
        <v>11175</v>
      </c>
      <c r="F31" s="32">
        <v>814.65</v>
      </c>
      <c r="G31" s="55">
        <f t="shared" si="1"/>
        <v>7.2899328859060404</v>
      </c>
    </row>
    <row r="32" spans="1:7" ht="48" customHeight="1">
      <c r="A32" s="30" t="s">
        <v>81</v>
      </c>
      <c r="B32" s="31" t="s">
        <v>10</v>
      </c>
      <c r="C32" s="79" t="s">
        <v>82</v>
      </c>
      <c r="D32" s="80"/>
      <c r="E32" s="32">
        <v>1524270</v>
      </c>
      <c r="F32" s="32">
        <v>87796.89</v>
      </c>
      <c r="G32" s="55">
        <f t="shared" si="1"/>
        <v>5.7599303273042173</v>
      </c>
    </row>
    <row r="33" spans="1:7" ht="45.75" customHeight="1">
      <c r="A33" s="30" t="s">
        <v>83</v>
      </c>
      <c r="B33" s="31" t="s">
        <v>10</v>
      </c>
      <c r="C33" s="79" t="s">
        <v>84</v>
      </c>
      <c r="D33" s="80"/>
      <c r="E33" s="32" t="s">
        <v>41</v>
      </c>
      <c r="F33" s="32">
        <v>-6509.8</v>
      </c>
      <c r="G33" s="32" t="s">
        <v>41</v>
      </c>
    </row>
    <row r="34" spans="1:7" ht="12.75" customHeight="1">
      <c r="A34" s="30" t="s">
        <v>85</v>
      </c>
      <c r="B34" s="31" t="s">
        <v>10</v>
      </c>
      <c r="C34" s="79" t="s">
        <v>86</v>
      </c>
      <c r="D34" s="80"/>
      <c r="E34" s="32">
        <v>5622500</v>
      </c>
      <c r="F34" s="32">
        <v>48109.06</v>
      </c>
      <c r="G34" s="55">
        <f t="shared" ref="G34:G36" si="2">F34/E34*100</f>
        <v>0.85565246776345039</v>
      </c>
    </row>
    <row r="35" spans="1:7" ht="12.75" customHeight="1">
      <c r="A35" s="30" t="s">
        <v>87</v>
      </c>
      <c r="B35" s="31" t="s">
        <v>10</v>
      </c>
      <c r="C35" s="79" t="s">
        <v>88</v>
      </c>
      <c r="D35" s="80"/>
      <c r="E35" s="32">
        <v>620000</v>
      </c>
      <c r="F35" s="32">
        <v>23355.08</v>
      </c>
      <c r="G35" s="55">
        <f t="shared" si="2"/>
        <v>3.7669483870967744</v>
      </c>
    </row>
    <row r="36" spans="1:7" ht="33.75">
      <c r="A36" s="30" t="s">
        <v>89</v>
      </c>
      <c r="B36" s="31" t="s">
        <v>10</v>
      </c>
      <c r="C36" s="79" t="s">
        <v>90</v>
      </c>
      <c r="D36" s="80"/>
      <c r="E36" s="32">
        <v>620000</v>
      </c>
      <c r="F36" s="32">
        <v>23355.08</v>
      </c>
      <c r="G36" s="55">
        <f t="shared" si="2"/>
        <v>3.7669483870967744</v>
      </c>
    </row>
    <row r="37" spans="1:7" ht="56.25">
      <c r="A37" s="30" t="s">
        <v>91</v>
      </c>
      <c r="B37" s="31" t="s">
        <v>10</v>
      </c>
      <c r="C37" s="79" t="s">
        <v>92</v>
      </c>
      <c r="D37" s="80"/>
      <c r="E37" s="32" t="s">
        <v>41</v>
      </c>
      <c r="F37" s="32">
        <v>23344.48</v>
      </c>
      <c r="G37" s="32" t="s">
        <v>41</v>
      </c>
    </row>
    <row r="38" spans="1:7" ht="33.75">
      <c r="A38" s="30" t="s">
        <v>93</v>
      </c>
      <c r="B38" s="31" t="s">
        <v>10</v>
      </c>
      <c r="C38" s="79" t="s">
        <v>94</v>
      </c>
      <c r="D38" s="80"/>
      <c r="E38" s="32" t="s">
        <v>41</v>
      </c>
      <c r="F38" s="32">
        <v>10.6</v>
      </c>
      <c r="G38" s="32" t="s">
        <v>41</v>
      </c>
    </row>
    <row r="39" spans="1:7" ht="12.75" customHeight="1">
      <c r="A39" s="30" t="s">
        <v>95</v>
      </c>
      <c r="B39" s="31" t="s">
        <v>10</v>
      </c>
      <c r="C39" s="79" t="s">
        <v>96</v>
      </c>
      <c r="D39" s="80"/>
      <c r="E39" s="32">
        <v>5002500</v>
      </c>
      <c r="F39" s="32">
        <v>24753.98</v>
      </c>
      <c r="G39" s="55">
        <f t="shared" ref="G39:G43" si="3">F39/E39*100</f>
        <v>0.49483218390804601</v>
      </c>
    </row>
    <row r="40" spans="1:7" ht="12.75" customHeight="1">
      <c r="A40" s="30" t="s">
        <v>97</v>
      </c>
      <c r="B40" s="31" t="s">
        <v>10</v>
      </c>
      <c r="C40" s="79" t="s">
        <v>98</v>
      </c>
      <c r="D40" s="80"/>
      <c r="E40" s="32">
        <v>2651300</v>
      </c>
      <c r="F40" s="32">
        <v>15862</v>
      </c>
      <c r="G40" s="55">
        <f t="shared" si="3"/>
        <v>0.59827254554369558</v>
      </c>
    </row>
    <row r="41" spans="1:7" ht="22.5">
      <c r="A41" s="30" t="s">
        <v>99</v>
      </c>
      <c r="B41" s="31" t="s">
        <v>10</v>
      </c>
      <c r="C41" s="79" t="s">
        <v>100</v>
      </c>
      <c r="D41" s="80"/>
      <c r="E41" s="32">
        <v>2651300</v>
      </c>
      <c r="F41" s="32">
        <v>15862</v>
      </c>
      <c r="G41" s="55">
        <f t="shared" si="3"/>
        <v>0.59827254554369558</v>
      </c>
    </row>
    <row r="42" spans="1:7" ht="12.75" customHeight="1">
      <c r="A42" s="30" t="s">
        <v>101</v>
      </c>
      <c r="B42" s="31" t="s">
        <v>10</v>
      </c>
      <c r="C42" s="79" t="s">
        <v>102</v>
      </c>
      <c r="D42" s="80"/>
      <c r="E42" s="32">
        <v>2351200</v>
      </c>
      <c r="F42" s="32">
        <v>8891.98</v>
      </c>
      <c r="G42" s="55">
        <f t="shared" si="3"/>
        <v>0.37818900986730175</v>
      </c>
    </row>
    <row r="43" spans="1:7" ht="22.5">
      <c r="A43" s="30" t="s">
        <v>103</v>
      </c>
      <c r="B43" s="31" t="s">
        <v>10</v>
      </c>
      <c r="C43" s="79" t="s">
        <v>104</v>
      </c>
      <c r="D43" s="80"/>
      <c r="E43" s="32">
        <v>2351200</v>
      </c>
      <c r="F43" s="32">
        <v>8891.98</v>
      </c>
      <c r="G43" s="55">
        <f t="shared" si="3"/>
        <v>0.37818900986730175</v>
      </c>
    </row>
    <row r="44" spans="1:7" ht="12.75" customHeight="1">
      <c r="A44" s="30" t="s">
        <v>105</v>
      </c>
      <c r="B44" s="31" t="s">
        <v>10</v>
      </c>
      <c r="C44" s="79" t="s">
        <v>106</v>
      </c>
      <c r="D44" s="80"/>
      <c r="E44" s="32">
        <v>10000</v>
      </c>
      <c r="F44" s="32" t="s">
        <v>41</v>
      </c>
      <c r="G44" s="32" t="s">
        <v>41</v>
      </c>
    </row>
    <row r="45" spans="1:7" ht="33.75">
      <c r="A45" s="30" t="s">
        <v>107</v>
      </c>
      <c r="B45" s="31" t="s">
        <v>10</v>
      </c>
      <c r="C45" s="79" t="s">
        <v>108</v>
      </c>
      <c r="D45" s="80"/>
      <c r="E45" s="32">
        <v>10000</v>
      </c>
      <c r="F45" s="32" t="s">
        <v>41</v>
      </c>
      <c r="G45" s="32" t="s">
        <v>41</v>
      </c>
    </row>
    <row r="46" spans="1:7" ht="47.25" customHeight="1">
      <c r="A46" s="30" t="s">
        <v>109</v>
      </c>
      <c r="B46" s="31" t="s">
        <v>10</v>
      </c>
      <c r="C46" s="79" t="s">
        <v>110</v>
      </c>
      <c r="D46" s="80"/>
      <c r="E46" s="32">
        <v>10000</v>
      </c>
      <c r="F46" s="32" t="s">
        <v>41</v>
      </c>
      <c r="G46" s="32" t="s">
        <v>41</v>
      </c>
    </row>
    <row r="47" spans="1:7" ht="26.25" customHeight="1">
      <c r="A47" s="30" t="s">
        <v>111</v>
      </c>
      <c r="B47" s="31" t="s">
        <v>10</v>
      </c>
      <c r="C47" s="79" t="s">
        <v>112</v>
      </c>
      <c r="D47" s="80"/>
      <c r="E47" s="32">
        <v>274000</v>
      </c>
      <c r="F47" s="32">
        <v>13000</v>
      </c>
      <c r="G47" s="55">
        <f t="shared" ref="G47:G59" si="4">F47/E47*100</f>
        <v>4.7445255474452548</v>
      </c>
    </row>
    <row r="48" spans="1:7" ht="54.75" customHeight="1">
      <c r="A48" s="47" t="s">
        <v>113</v>
      </c>
      <c r="B48" s="31" t="s">
        <v>10</v>
      </c>
      <c r="C48" s="79" t="s">
        <v>114</v>
      </c>
      <c r="D48" s="80"/>
      <c r="E48" s="32">
        <v>274000</v>
      </c>
      <c r="F48" s="32">
        <v>13000</v>
      </c>
      <c r="G48" s="55">
        <f t="shared" si="4"/>
        <v>4.7445255474452548</v>
      </c>
    </row>
    <row r="49" spans="1:7" ht="58.5" customHeight="1">
      <c r="A49" s="47" t="s">
        <v>115</v>
      </c>
      <c r="B49" s="31" t="s">
        <v>10</v>
      </c>
      <c r="C49" s="79" t="s">
        <v>116</v>
      </c>
      <c r="D49" s="80"/>
      <c r="E49" s="32">
        <v>274000</v>
      </c>
      <c r="F49" s="32">
        <v>13000</v>
      </c>
      <c r="G49" s="55">
        <f t="shared" si="4"/>
        <v>4.7445255474452548</v>
      </c>
    </row>
    <row r="50" spans="1:7" ht="54" customHeight="1">
      <c r="A50" s="30" t="s">
        <v>117</v>
      </c>
      <c r="B50" s="31" t="s">
        <v>10</v>
      </c>
      <c r="C50" s="79" t="s">
        <v>118</v>
      </c>
      <c r="D50" s="80"/>
      <c r="E50" s="32">
        <v>274000</v>
      </c>
      <c r="F50" s="32">
        <v>13000</v>
      </c>
      <c r="G50" s="55">
        <f t="shared" si="4"/>
        <v>4.7445255474452548</v>
      </c>
    </row>
    <row r="51" spans="1:7" ht="22.5">
      <c r="A51" s="30" t="s">
        <v>119</v>
      </c>
      <c r="B51" s="31" t="s">
        <v>10</v>
      </c>
      <c r="C51" s="79" t="s">
        <v>120</v>
      </c>
      <c r="D51" s="80"/>
      <c r="E51" s="32">
        <v>16000</v>
      </c>
      <c r="F51" s="32">
        <v>4220</v>
      </c>
      <c r="G51" s="55">
        <f t="shared" si="4"/>
        <v>26.375</v>
      </c>
    </row>
    <row r="52" spans="1:7" ht="12.75" customHeight="1">
      <c r="A52" s="30" t="s">
        <v>121</v>
      </c>
      <c r="B52" s="31" t="s">
        <v>10</v>
      </c>
      <c r="C52" s="79" t="s">
        <v>122</v>
      </c>
      <c r="D52" s="80"/>
      <c r="E52" s="32">
        <v>16000</v>
      </c>
      <c r="F52" s="32">
        <v>4220</v>
      </c>
      <c r="G52" s="55">
        <f t="shared" si="4"/>
        <v>26.375</v>
      </c>
    </row>
    <row r="53" spans="1:7" ht="12.75" customHeight="1">
      <c r="A53" s="30" t="s">
        <v>123</v>
      </c>
      <c r="B53" s="31" t="s">
        <v>10</v>
      </c>
      <c r="C53" s="79" t="s">
        <v>124</v>
      </c>
      <c r="D53" s="80"/>
      <c r="E53" s="32">
        <v>16000</v>
      </c>
      <c r="F53" s="32">
        <v>4220</v>
      </c>
      <c r="G53" s="55">
        <f t="shared" si="4"/>
        <v>26.375</v>
      </c>
    </row>
    <row r="54" spans="1:7" ht="22.5">
      <c r="A54" s="30" t="s">
        <v>125</v>
      </c>
      <c r="B54" s="31" t="s">
        <v>10</v>
      </c>
      <c r="C54" s="79" t="s">
        <v>126</v>
      </c>
      <c r="D54" s="80"/>
      <c r="E54" s="32">
        <v>16000</v>
      </c>
      <c r="F54" s="32">
        <v>4220</v>
      </c>
      <c r="G54" s="55">
        <f t="shared" si="4"/>
        <v>26.375</v>
      </c>
    </row>
    <row r="55" spans="1:7" ht="12.75" customHeight="1">
      <c r="A55" s="30" t="s">
        <v>127</v>
      </c>
      <c r="B55" s="31" t="s">
        <v>10</v>
      </c>
      <c r="C55" s="79" t="s">
        <v>128</v>
      </c>
      <c r="D55" s="80"/>
      <c r="E55" s="32">
        <v>9577295</v>
      </c>
      <c r="F55" s="32">
        <v>1882603.48</v>
      </c>
      <c r="G55" s="55">
        <f t="shared" si="4"/>
        <v>19.656943635964016</v>
      </c>
    </row>
    <row r="56" spans="1:7" ht="22.5">
      <c r="A56" s="30" t="s">
        <v>129</v>
      </c>
      <c r="B56" s="31" t="s">
        <v>10</v>
      </c>
      <c r="C56" s="79" t="s">
        <v>130</v>
      </c>
      <c r="D56" s="80"/>
      <c r="E56" s="32">
        <v>9577295</v>
      </c>
      <c r="F56" s="32">
        <v>1998320.8</v>
      </c>
      <c r="G56" s="55">
        <f t="shared" si="4"/>
        <v>20.865190014508272</v>
      </c>
    </row>
    <row r="57" spans="1:7" ht="22.5">
      <c r="A57" s="30" t="s">
        <v>131</v>
      </c>
      <c r="B57" s="31" t="s">
        <v>10</v>
      </c>
      <c r="C57" s="79" t="s">
        <v>132</v>
      </c>
      <c r="D57" s="80"/>
      <c r="E57" s="32">
        <v>5609100</v>
      </c>
      <c r="F57" s="32">
        <v>1273695</v>
      </c>
      <c r="G57" s="55">
        <f t="shared" si="4"/>
        <v>22.70765363427288</v>
      </c>
    </row>
    <row r="58" spans="1:7" ht="12.75" customHeight="1">
      <c r="A58" s="30" t="s">
        <v>133</v>
      </c>
      <c r="B58" s="31" t="s">
        <v>10</v>
      </c>
      <c r="C58" s="79" t="s">
        <v>134</v>
      </c>
      <c r="D58" s="80"/>
      <c r="E58" s="32">
        <v>5609100</v>
      </c>
      <c r="F58" s="32">
        <v>1273695</v>
      </c>
      <c r="G58" s="55">
        <f t="shared" si="4"/>
        <v>22.70765363427288</v>
      </c>
    </row>
    <row r="59" spans="1:7" ht="22.5">
      <c r="A59" s="30" t="s">
        <v>135</v>
      </c>
      <c r="B59" s="31" t="s">
        <v>10</v>
      </c>
      <c r="C59" s="79" t="s">
        <v>136</v>
      </c>
      <c r="D59" s="80"/>
      <c r="E59" s="32">
        <v>5609100</v>
      </c>
      <c r="F59" s="32">
        <v>1273695</v>
      </c>
      <c r="G59" s="55">
        <f t="shared" si="4"/>
        <v>22.70765363427288</v>
      </c>
    </row>
    <row r="60" spans="1:7" ht="22.5">
      <c r="A60" s="30" t="s">
        <v>137</v>
      </c>
      <c r="B60" s="31" t="s">
        <v>10</v>
      </c>
      <c r="C60" s="79" t="s">
        <v>138</v>
      </c>
      <c r="D60" s="80"/>
      <c r="E60" s="32">
        <v>1155200</v>
      </c>
      <c r="F60" s="32" t="s">
        <v>41</v>
      </c>
      <c r="G60" s="32" t="s">
        <v>41</v>
      </c>
    </row>
    <row r="61" spans="1:7" ht="56.25">
      <c r="A61" s="47" t="s">
        <v>139</v>
      </c>
      <c r="B61" s="31" t="s">
        <v>10</v>
      </c>
      <c r="C61" s="79" t="s">
        <v>140</v>
      </c>
      <c r="D61" s="80"/>
      <c r="E61" s="32">
        <v>1155200</v>
      </c>
      <c r="F61" s="32" t="s">
        <v>41</v>
      </c>
      <c r="G61" s="32" t="s">
        <v>41</v>
      </c>
    </row>
    <row r="62" spans="1:7" ht="56.25">
      <c r="A62" s="47" t="s">
        <v>141</v>
      </c>
      <c r="B62" s="31" t="s">
        <v>10</v>
      </c>
      <c r="C62" s="79" t="s">
        <v>142</v>
      </c>
      <c r="D62" s="80"/>
      <c r="E62" s="32">
        <v>1155200</v>
      </c>
      <c r="F62" s="32" t="s">
        <v>41</v>
      </c>
      <c r="G62" s="32" t="s">
        <v>41</v>
      </c>
    </row>
    <row r="63" spans="1:7" ht="22.5">
      <c r="A63" s="30" t="s">
        <v>143</v>
      </c>
      <c r="B63" s="31" t="s">
        <v>10</v>
      </c>
      <c r="C63" s="79" t="s">
        <v>144</v>
      </c>
      <c r="D63" s="80"/>
      <c r="E63" s="32">
        <v>111680</v>
      </c>
      <c r="F63" s="32" t="s">
        <v>41</v>
      </c>
      <c r="G63" s="32" t="s">
        <v>41</v>
      </c>
    </row>
    <row r="64" spans="1:7" ht="27.75" customHeight="1">
      <c r="A64" s="30" t="s">
        <v>145</v>
      </c>
      <c r="B64" s="31" t="s">
        <v>10</v>
      </c>
      <c r="C64" s="79" t="s">
        <v>146</v>
      </c>
      <c r="D64" s="80"/>
      <c r="E64" s="32">
        <v>110680</v>
      </c>
      <c r="F64" s="32" t="s">
        <v>41</v>
      </c>
      <c r="G64" s="32" t="s">
        <v>41</v>
      </c>
    </row>
    <row r="65" spans="1:7" ht="33.75">
      <c r="A65" s="30" t="s">
        <v>147</v>
      </c>
      <c r="B65" s="31" t="s">
        <v>10</v>
      </c>
      <c r="C65" s="79" t="s">
        <v>148</v>
      </c>
      <c r="D65" s="80"/>
      <c r="E65" s="32">
        <v>110680</v>
      </c>
      <c r="F65" s="32" t="s">
        <v>41</v>
      </c>
      <c r="G65" s="32" t="s">
        <v>41</v>
      </c>
    </row>
    <row r="66" spans="1:7" ht="24.75" customHeight="1">
      <c r="A66" s="30" t="s">
        <v>149</v>
      </c>
      <c r="B66" s="31" t="s">
        <v>10</v>
      </c>
      <c r="C66" s="79" t="s">
        <v>150</v>
      </c>
      <c r="D66" s="80"/>
      <c r="E66" s="32">
        <v>1000</v>
      </c>
      <c r="F66" s="32" t="s">
        <v>41</v>
      </c>
      <c r="G66" s="32" t="s">
        <v>41</v>
      </c>
    </row>
    <row r="67" spans="1:7" ht="18" customHeight="1">
      <c r="A67" s="30" t="s">
        <v>151</v>
      </c>
      <c r="B67" s="31" t="s">
        <v>10</v>
      </c>
      <c r="C67" s="79" t="s">
        <v>152</v>
      </c>
      <c r="D67" s="80"/>
      <c r="E67" s="32">
        <v>1000</v>
      </c>
      <c r="F67" s="32" t="s">
        <v>41</v>
      </c>
      <c r="G67" s="32" t="s">
        <v>41</v>
      </c>
    </row>
    <row r="68" spans="1:7" ht="12.75" customHeight="1">
      <c r="A68" s="30" t="s">
        <v>35</v>
      </c>
      <c r="B68" s="31" t="s">
        <v>10</v>
      </c>
      <c r="C68" s="79" t="s">
        <v>153</v>
      </c>
      <c r="D68" s="80"/>
      <c r="E68" s="32">
        <v>2701315</v>
      </c>
      <c r="F68" s="32">
        <v>724625.8</v>
      </c>
      <c r="G68" s="55">
        <f>F68/E68*100</f>
        <v>26.824927859209314</v>
      </c>
    </row>
    <row r="69" spans="1:7" ht="45">
      <c r="A69" s="30" t="s">
        <v>154</v>
      </c>
      <c r="B69" s="31" t="s">
        <v>10</v>
      </c>
      <c r="C69" s="79" t="s">
        <v>155</v>
      </c>
      <c r="D69" s="80"/>
      <c r="E69" s="32">
        <v>185315</v>
      </c>
      <c r="F69" s="32" t="s">
        <v>41</v>
      </c>
      <c r="G69" s="32" t="s">
        <v>41</v>
      </c>
    </row>
    <row r="70" spans="1:7" ht="44.25" customHeight="1">
      <c r="A70" s="30" t="s">
        <v>156</v>
      </c>
      <c r="B70" s="31" t="s">
        <v>10</v>
      </c>
      <c r="C70" s="79" t="s">
        <v>157</v>
      </c>
      <c r="D70" s="80"/>
      <c r="E70" s="32">
        <v>185315</v>
      </c>
      <c r="F70" s="32" t="s">
        <v>41</v>
      </c>
      <c r="G70" s="32" t="s">
        <v>41</v>
      </c>
    </row>
    <row r="71" spans="1:7">
      <c r="A71" s="30" t="s">
        <v>158</v>
      </c>
      <c r="B71" s="31" t="s">
        <v>10</v>
      </c>
      <c r="C71" s="79" t="s">
        <v>159</v>
      </c>
      <c r="D71" s="80"/>
      <c r="E71" s="32">
        <v>2516000</v>
      </c>
      <c r="F71" s="32">
        <v>724625.8</v>
      </c>
      <c r="G71" s="55">
        <f t="shared" ref="G71:G72" si="5">F71/E71*100</f>
        <v>28.800707472178061</v>
      </c>
    </row>
    <row r="72" spans="1:7" ht="22.5">
      <c r="A72" s="30" t="s">
        <v>160</v>
      </c>
      <c r="B72" s="31" t="s">
        <v>10</v>
      </c>
      <c r="C72" s="79" t="s">
        <v>161</v>
      </c>
      <c r="D72" s="80"/>
      <c r="E72" s="32">
        <v>2516000</v>
      </c>
      <c r="F72" s="32">
        <v>724625.8</v>
      </c>
      <c r="G72" s="55">
        <f t="shared" si="5"/>
        <v>28.800707472178061</v>
      </c>
    </row>
    <row r="73" spans="1:7" ht="12.75" customHeight="1">
      <c r="A73" s="30" t="s">
        <v>162</v>
      </c>
      <c r="B73" s="31" t="s">
        <v>10</v>
      </c>
      <c r="C73" s="79" t="s">
        <v>163</v>
      </c>
      <c r="D73" s="80"/>
      <c r="E73" s="32" t="s">
        <v>41</v>
      </c>
      <c r="F73" s="32">
        <v>5000</v>
      </c>
      <c r="G73" s="32" t="s">
        <v>41</v>
      </c>
    </row>
    <row r="74" spans="1:7" ht="15.75" customHeight="1">
      <c r="A74" s="30" t="s">
        <v>164</v>
      </c>
      <c r="B74" s="31" t="s">
        <v>10</v>
      </c>
      <c r="C74" s="79" t="s">
        <v>165</v>
      </c>
      <c r="D74" s="80"/>
      <c r="E74" s="32" t="s">
        <v>41</v>
      </c>
      <c r="F74" s="32">
        <v>5000</v>
      </c>
      <c r="G74" s="32" t="s">
        <v>41</v>
      </c>
    </row>
    <row r="75" spans="1:7" ht="14.25" customHeight="1">
      <c r="A75" s="30" t="s">
        <v>164</v>
      </c>
      <c r="B75" s="31" t="s">
        <v>10</v>
      </c>
      <c r="C75" s="79" t="s">
        <v>166</v>
      </c>
      <c r="D75" s="80"/>
      <c r="E75" s="32" t="s">
        <v>41</v>
      </c>
      <c r="F75" s="32">
        <v>5000</v>
      </c>
      <c r="G75" s="32" t="s">
        <v>41</v>
      </c>
    </row>
    <row r="76" spans="1:7" ht="57.75" customHeight="1">
      <c r="A76" s="30" t="s">
        <v>167</v>
      </c>
      <c r="B76" s="31" t="s">
        <v>10</v>
      </c>
      <c r="C76" s="79" t="s">
        <v>168</v>
      </c>
      <c r="D76" s="80"/>
      <c r="E76" s="32" t="s">
        <v>41</v>
      </c>
      <c r="F76" s="32">
        <v>7656.46</v>
      </c>
      <c r="G76" s="32" t="s">
        <v>41</v>
      </c>
    </row>
    <row r="77" spans="1:7" ht="45">
      <c r="A77" s="30" t="s">
        <v>169</v>
      </c>
      <c r="B77" s="31" t="s">
        <v>10</v>
      </c>
      <c r="C77" s="79" t="s">
        <v>170</v>
      </c>
      <c r="D77" s="80"/>
      <c r="E77" s="32" t="s">
        <v>41</v>
      </c>
      <c r="F77" s="32">
        <v>7656.46</v>
      </c>
      <c r="G77" s="32" t="s">
        <v>41</v>
      </c>
    </row>
    <row r="78" spans="1:7" ht="45">
      <c r="A78" s="30" t="s">
        <v>171</v>
      </c>
      <c r="B78" s="31" t="s">
        <v>10</v>
      </c>
      <c r="C78" s="79" t="s">
        <v>172</v>
      </c>
      <c r="D78" s="80"/>
      <c r="E78" s="32" t="s">
        <v>41</v>
      </c>
      <c r="F78" s="32">
        <v>7656.46</v>
      </c>
      <c r="G78" s="32" t="s">
        <v>41</v>
      </c>
    </row>
    <row r="79" spans="1:7" ht="45">
      <c r="A79" s="30" t="s">
        <v>173</v>
      </c>
      <c r="B79" s="31" t="s">
        <v>10</v>
      </c>
      <c r="C79" s="79" t="s">
        <v>174</v>
      </c>
      <c r="D79" s="80"/>
      <c r="E79" s="32" t="s">
        <v>41</v>
      </c>
      <c r="F79" s="32">
        <v>7656.46</v>
      </c>
      <c r="G79" s="32" t="s">
        <v>41</v>
      </c>
    </row>
    <row r="80" spans="1:7" ht="33.75">
      <c r="A80" s="30" t="s">
        <v>175</v>
      </c>
      <c r="B80" s="31" t="s">
        <v>10</v>
      </c>
      <c r="C80" s="79" t="s">
        <v>176</v>
      </c>
      <c r="D80" s="80"/>
      <c r="E80" s="32" t="s">
        <v>41</v>
      </c>
      <c r="F80" s="32">
        <v>-128373.78</v>
      </c>
      <c r="G80" s="32" t="s">
        <v>41</v>
      </c>
    </row>
    <row r="81" spans="1:7" ht="33.75">
      <c r="A81" s="30" t="s">
        <v>177</v>
      </c>
      <c r="B81" s="31" t="s">
        <v>10</v>
      </c>
      <c r="C81" s="79" t="s">
        <v>178</v>
      </c>
      <c r="D81" s="80"/>
      <c r="E81" s="32" t="s">
        <v>41</v>
      </c>
      <c r="F81" s="32">
        <v>-128373.78</v>
      </c>
      <c r="G81" s="32" t="s">
        <v>41</v>
      </c>
    </row>
  </sheetData>
  <mergeCells count="74">
    <mergeCell ref="C27:D27"/>
    <mergeCell ref="A5:D5"/>
    <mergeCell ref="G14:G19"/>
    <mergeCell ref="C20:D20"/>
    <mergeCell ref="C22:D22"/>
    <mergeCell ref="F14:F19"/>
    <mergeCell ref="A6:D6"/>
    <mergeCell ref="B7:D7"/>
    <mergeCell ref="B8:D8"/>
    <mergeCell ref="A11:D11"/>
    <mergeCell ref="E14:E19"/>
    <mergeCell ref="A13:A19"/>
    <mergeCell ref="B13:B19"/>
    <mergeCell ref="C13:D19"/>
    <mergeCell ref="F13:G13"/>
    <mergeCell ref="C21:D21"/>
    <mergeCell ref="C23:D23"/>
    <mergeCell ref="C25:D25"/>
    <mergeCell ref="C24:D24"/>
    <mergeCell ref="C26:D26"/>
    <mergeCell ref="C32:D32"/>
    <mergeCell ref="C33:D33"/>
    <mergeCell ref="C34:D34"/>
    <mergeCell ref="C28:D28"/>
    <mergeCell ref="C30:D30"/>
    <mergeCell ref="C31:D31"/>
    <mergeCell ref="C29:D29"/>
    <mergeCell ref="C38:D38"/>
    <mergeCell ref="C39:D39"/>
    <mergeCell ref="C40:D40"/>
    <mergeCell ref="C35:D35"/>
    <mergeCell ref="C36:D36"/>
    <mergeCell ref="C37:D37"/>
    <mergeCell ref="C44:D44"/>
    <mergeCell ref="C45:D45"/>
    <mergeCell ref="C46:D46"/>
    <mergeCell ref="C41:D41"/>
    <mergeCell ref="C42:D42"/>
    <mergeCell ref="C43:D43"/>
    <mergeCell ref="C50:D50"/>
    <mergeCell ref="C51:D51"/>
    <mergeCell ref="C52:D52"/>
    <mergeCell ref="C47:D47"/>
    <mergeCell ref="C48:D48"/>
    <mergeCell ref="C49:D49"/>
    <mergeCell ref="C56:D56"/>
    <mergeCell ref="C57:D57"/>
    <mergeCell ref="C58:D58"/>
    <mergeCell ref="C53:D53"/>
    <mergeCell ref="C54:D54"/>
    <mergeCell ref="C55:D55"/>
    <mergeCell ref="C62:D62"/>
    <mergeCell ref="C63:D63"/>
    <mergeCell ref="C64:D64"/>
    <mergeCell ref="C59:D59"/>
    <mergeCell ref="C60:D60"/>
    <mergeCell ref="C61:D61"/>
    <mergeCell ref="C80:D80"/>
    <mergeCell ref="C81:D81"/>
    <mergeCell ref="C77:D77"/>
    <mergeCell ref="C78:D78"/>
    <mergeCell ref="C79:D79"/>
    <mergeCell ref="C75:D75"/>
    <mergeCell ref="C76:D76"/>
    <mergeCell ref="C71:D71"/>
    <mergeCell ref="C72:D72"/>
    <mergeCell ref="C73:D73"/>
    <mergeCell ref="C68:D68"/>
    <mergeCell ref="C69:D69"/>
    <mergeCell ref="C70:D70"/>
    <mergeCell ref="C65:D65"/>
    <mergeCell ref="C74:D74"/>
    <mergeCell ref="C66:D66"/>
    <mergeCell ref="C67:D67"/>
  </mergeCells>
  <conditionalFormatting sqref="F21:G81">
    <cfRule type="cellIs" dxfId="263" priority="63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7169" r:id="rId3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240"/>
  <sheetViews>
    <sheetView showGridLines="0" topLeftCell="A217" workbookViewId="0">
      <selection activeCell="A19" sqref="A19:XFD19"/>
    </sheetView>
  </sheetViews>
  <sheetFormatPr defaultRowHeight="12.75"/>
  <cols>
    <col min="1" max="1" width="72.42578125" customWidth="1"/>
    <col min="2" max="2" width="4.28515625" customWidth="1"/>
    <col min="3" max="3" width="17.7109375" customWidth="1"/>
    <col min="4" max="4" width="7" customWidth="1"/>
    <col min="5" max="6" width="16.7109375" customWidth="1"/>
    <col min="7" max="7" width="10.5703125" customWidth="1"/>
  </cols>
  <sheetData>
    <row r="1" spans="1:7" ht="13.15" customHeight="1"/>
    <row r="2" spans="1:7" ht="13.9" customHeight="1">
      <c r="A2" s="112" t="s">
        <v>15</v>
      </c>
      <c r="B2" s="112"/>
      <c r="C2" s="112"/>
      <c r="D2" s="112"/>
      <c r="E2" s="112"/>
      <c r="F2" s="112"/>
    </row>
    <row r="3" spans="1:7" ht="13.9" customHeight="1" thickBot="1">
      <c r="A3" s="14"/>
      <c r="B3" s="14"/>
      <c r="C3" s="16"/>
      <c r="D3" s="16"/>
      <c r="E3" s="15"/>
      <c r="F3" s="15"/>
      <c r="G3" s="15"/>
    </row>
    <row r="4" spans="1:7" ht="13.15" customHeight="1">
      <c r="A4" s="113" t="s">
        <v>4</v>
      </c>
      <c r="B4" s="101" t="s">
        <v>11</v>
      </c>
      <c r="C4" s="104" t="s">
        <v>21</v>
      </c>
      <c r="D4" s="105"/>
      <c r="E4" s="56" t="s">
        <v>508</v>
      </c>
      <c r="F4" s="116" t="s">
        <v>509</v>
      </c>
      <c r="G4" s="117"/>
    </row>
    <row r="5" spans="1:7" ht="13.15" customHeight="1">
      <c r="A5" s="114"/>
      <c r="B5" s="102"/>
      <c r="C5" s="106"/>
      <c r="D5" s="107"/>
      <c r="E5" s="89" t="s">
        <v>511</v>
      </c>
      <c r="F5" s="89" t="s">
        <v>511</v>
      </c>
      <c r="G5" s="84" t="s">
        <v>510</v>
      </c>
    </row>
    <row r="6" spans="1:7" ht="13.15" customHeight="1">
      <c r="A6" s="114"/>
      <c r="B6" s="102"/>
      <c r="C6" s="106"/>
      <c r="D6" s="107"/>
      <c r="E6" s="90"/>
      <c r="F6" s="90"/>
      <c r="G6" s="85"/>
    </row>
    <row r="7" spans="1:7" ht="13.15" customHeight="1">
      <c r="A7" s="114"/>
      <c r="B7" s="102"/>
      <c r="C7" s="106"/>
      <c r="D7" s="107"/>
      <c r="E7" s="90"/>
      <c r="F7" s="90"/>
      <c r="G7" s="85"/>
    </row>
    <row r="8" spans="1:7" ht="13.15" customHeight="1">
      <c r="A8" s="114"/>
      <c r="B8" s="102"/>
      <c r="C8" s="106"/>
      <c r="D8" s="107"/>
      <c r="E8" s="90"/>
      <c r="F8" s="90"/>
      <c r="G8" s="85"/>
    </row>
    <row r="9" spans="1:7" ht="13.15" customHeight="1">
      <c r="A9" s="114"/>
      <c r="B9" s="102"/>
      <c r="C9" s="106"/>
      <c r="D9" s="107"/>
      <c r="E9" s="90"/>
      <c r="F9" s="90"/>
      <c r="G9" s="85"/>
    </row>
    <row r="10" spans="1:7" ht="13.15" customHeight="1">
      <c r="A10" s="114"/>
      <c r="B10" s="102"/>
      <c r="C10" s="106"/>
      <c r="D10" s="107"/>
      <c r="E10" s="90"/>
      <c r="F10" s="90"/>
      <c r="G10" s="85"/>
    </row>
    <row r="11" spans="1:7" ht="60.75" customHeight="1">
      <c r="A11" s="115"/>
      <c r="B11" s="103"/>
      <c r="C11" s="108"/>
      <c r="D11" s="109"/>
      <c r="E11" s="91"/>
      <c r="F11" s="91"/>
      <c r="G11" s="86"/>
    </row>
    <row r="12" spans="1:7" ht="13.9" customHeight="1" thickBot="1">
      <c r="A12" s="20">
        <v>1</v>
      </c>
      <c r="B12" s="21">
        <v>2</v>
      </c>
      <c r="C12" s="87">
        <v>3</v>
      </c>
      <c r="D12" s="88"/>
      <c r="E12" s="41" t="s">
        <v>1</v>
      </c>
      <c r="F12" s="41" t="s">
        <v>2</v>
      </c>
      <c r="G12" s="42" t="s">
        <v>5</v>
      </c>
    </row>
    <row r="13" spans="1:7">
      <c r="A13" s="27" t="s">
        <v>180</v>
      </c>
      <c r="B13" s="28" t="s">
        <v>181</v>
      </c>
      <c r="C13" s="81" t="s">
        <v>56</v>
      </c>
      <c r="D13" s="82"/>
      <c r="E13" s="29">
        <v>19052095</v>
      </c>
      <c r="F13" s="29">
        <v>186128.31</v>
      </c>
      <c r="G13" s="54">
        <f>F13/E13*100</f>
        <v>0.97694405785820404</v>
      </c>
    </row>
    <row r="14" spans="1:7">
      <c r="A14" s="30" t="s">
        <v>18</v>
      </c>
      <c r="B14" s="31"/>
      <c r="C14" s="79"/>
      <c r="D14" s="80"/>
      <c r="E14" s="32"/>
      <c r="F14" s="32"/>
      <c r="G14" s="32"/>
    </row>
    <row r="15" spans="1:7" ht="12.75" customHeight="1">
      <c r="A15" s="27" t="s">
        <v>182</v>
      </c>
      <c r="B15" s="28" t="s">
        <v>181</v>
      </c>
      <c r="C15" s="81" t="s">
        <v>183</v>
      </c>
      <c r="D15" s="82"/>
      <c r="E15" s="29">
        <v>6130625.5</v>
      </c>
      <c r="F15" s="29">
        <v>51102.65</v>
      </c>
      <c r="G15" s="54">
        <f>F15/E15*100</f>
        <v>0.83356339414306091</v>
      </c>
    </row>
    <row r="16" spans="1:7" ht="44.25" customHeight="1">
      <c r="A16" s="30" t="s">
        <v>184</v>
      </c>
      <c r="B16" s="31" t="s">
        <v>181</v>
      </c>
      <c r="C16" s="79" t="s">
        <v>185</v>
      </c>
      <c r="D16" s="80"/>
      <c r="E16" s="32">
        <v>4341487.53</v>
      </c>
      <c r="F16" s="32">
        <v>15000</v>
      </c>
      <c r="G16" s="55">
        <f>F16/E16*100</f>
        <v>0.34550369882094306</v>
      </c>
    </row>
    <row r="17" spans="1:7">
      <c r="A17" s="30" t="s">
        <v>186</v>
      </c>
      <c r="B17" s="31" t="s">
        <v>181</v>
      </c>
      <c r="C17" s="79" t="s">
        <v>187</v>
      </c>
      <c r="D17" s="80"/>
      <c r="E17" s="32">
        <v>4341487.53</v>
      </c>
      <c r="F17" s="32">
        <v>15000</v>
      </c>
      <c r="G17" s="55">
        <f t="shared" ref="G17:G18" si="0">F17/E17*100</f>
        <v>0.34550369882094306</v>
      </c>
    </row>
    <row r="18" spans="1:7" ht="24.75" customHeight="1">
      <c r="A18" s="30" t="s">
        <v>188</v>
      </c>
      <c r="B18" s="31" t="s">
        <v>181</v>
      </c>
      <c r="C18" s="79" t="s">
        <v>189</v>
      </c>
      <c r="D18" s="80"/>
      <c r="E18" s="32">
        <v>3324198.1</v>
      </c>
      <c r="F18" s="32">
        <v>15000</v>
      </c>
      <c r="G18" s="55">
        <f t="shared" si="0"/>
        <v>0.45123664561387</v>
      </c>
    </row>
    <row r="19" spans="1:7" ht="24.75" customHeight="1">
      <c r="A19" s="30" t="s">
        <v>190</v>
      </c>
      <c r="B19" s="31" t="s">
        <v>181</v>
      </c>
      <c r="C19" s="79" t="s">
        <v>191</v>
      </c>
      <c r="D19" s="80"/>
      <c r="E19" s="32">
        <v>13381.6</v>
      </c>
      <c r="F19" s="32" t="s">
        <v>41</v>
      </c>
      <c r="G19" s="32" t="s">
        <v>41</v>
      </c>
    </row>
    <row r="20" spans="1:7" ht="26.25" customHeight="1">
      <c r="A20" s="30" t="s">
        <v>192</v>
      </c>
      <c r="B20" s="31" t="s">
        <v>181</v>
      </c>
      <c r="C20" s="79" t="s">
        <v>193</v>
      </c>
      <c r="D20" s="80"/>
      <c r="E20" s="32">
        <v>1003907.83</v>
      </c>
      <c r="F20" s="32" t="s">
        <v>41</v>
      </c>
      <c r="G20" s="32" t="s">
        <v>41</v>
      </c>
    </row>
    <row r="21" spans="1:7">
      <c r="A21" s="30" t="s">
        <v>194</v>
      </c>
      <c r="B21" s="31" t="s">
        <v>181</v>
      </c>
      <c r="C21" s="79" t="s">
        <v>195</v>
      </c>
      <c r="D21" s="80"/>
      <c r="E21" s="32">
        <v>1547662.55</v>
      </c>
      <c r="F21" s="32">
        <v>36015.480000000003</v>
      </c>
      <c r="G21" s="55">
        <f t="shared" ref="G21:G24" si="1">F21/E21*100</f>
        <v>2.3270886796349761</v>
      </c>
    </row>
    <row r="22" spans="1:7" ht="22.5">
      <c r="A22" s="30" t="s">
        <v>196</v>
      </c>
      <c r="B22" s="31" t="s">
        <v>181</v>
      </c>
      <c r="C22" s="79" t="s">
        <v>197</v>
      </c>
      <c r="D22" s="80"/>
      <c r="E22" s="32">
        <v>1547662.55</v>
      </c>
      <c r="F22" s="32">
        <v>36015.480000000003</v>
      </c>
      <c r="G22" s="55">
        <f t="shared" si="1"/>
        <v>2.3270886796349761</v>
      </c>
    </row>
    <row r="23" spans="1:7">
      <c r="A23" s="30" t="s">
        <v>198</v>
      </c>
      <c r="B23" s="31" t="s">
        <v>181</v>
      </c>
      <c r="C23" s="79" t="s">
        <v>199</v>
      </c>
      <c r="D23" s="80"/>
      <c r="E23" s="32">
        <v>381180.27</v>
      </c>
      <c r="F23" s="32">
        <v>506.22</v>
      </c>
      <c r="G23" s="55">
        <f t="shared" si="1"/>
        <v>0.13280330590038145</v>
      </c>
    </row>
    <row r="24" spans="1:7" ht="22.5">
      <c r="A24" s="30" t="s">
        <v>200</v>
      </c>
      <c r="B24" s="31" t="s">
        <v>181</v>
      </c>
      <c r="C24" s="79" t="s">
        <v>201</v>
      </c>
      <c r="D24" s="80"/>
      <c r="E24" s="32">
        <v>1166482.28</v>
      </c>
      <c r="F24" s="32">
        <v>35509.26</v>
      </c>
      <c r="G24" s="55">
        <f t="shared" si="1"/>
        <v>3.0441319691543023</v>
      </c>
    </row>
    <row r="25" spans="1:7" ht="12.75" customHeight="1">
      <c r="A25" s="30" t="s">
        <v>202</v>
      </c>
      <c r="B25" s="31" t="s">
        <v>181</v>
      </c>
      <c r="C25" s="79" t="s">
        <v>203</v>
      </c>
      <c r="D25" s="80"/>
      <c r="E25" s="32">
        <v>196828</v>
      </c>
      <c r="F25" s="32" t="s">
        <v>41</v>
      </c>
      <c r="G25" s="32" t="s">
        <v>41</v>
      </c>
    </row>
    <row r="26" spans="1:7" ht="12.75" customHeight="1">
      <c r="A26" s="30" t="s">
        <v>35</v>
      </c>
      <c r="B26" s="31" t="s">
        <v>181</v>
      </c>
      <c r="C26" s="79" t="s">
        <v>204</v>
      </c>
      <c r="D26" s="80"/>
      <c r="E26" s="32">
        <v>196828</v>
      </c>
      <c r="F26" s="32" t="s">
        <v>41</v>
      </c>
      <c r="G26" s="32" t="s">
        <v>41</v>
      </c>
    </row>
    <row r="27" spans="1:7" ht="12.75" customHeight="1">
      <c r="A27" s="30" t="s">
        <v>205</v>
      </c>
      <c r="B27" s="31" t="s">
        <v>181</v>
      </c>
      <c r="C27" s="79" t="s">
        <v>206</v>
      </c>
      <c r="D27" s="80"/>
      <c r="E27" s="32">
        <v>44647.42</v>
      </c>
      <c r="F27" s="32">
        <v>87.17</v>
      </c>
      <c r="G27" s="55">
        <f t="shared" ref="G27:G29" si="2">F27/E27*100</f>
        <v>0.19524084482373225</v>
      </c>
    </row>
    <row r="28" spans="1:7" ht="12.75" customHeight="1">
      <c r="A28" s="30" t="s">
        <v>207</v>
      </c>
      <c r="B28" s="31" t="s">
        <v>181</v>
      </c>
      <c r="C28" s="79" t="s">
        <v>208</v>
      </c>
      <c r="D28" s="80"/>
      <c r="E28" s="32">
        <v>14647.42</v>
      </c>
      <c r="F28" s="32">
        <v>87.17</v>
      </c>
      <c r="G28" s="55">
        <f t="shared" si="2"/>
        <v>0.59512187129200911</v>
      </c>
    </row>
    <row r="29" spans="1:7" ht="12.75" customHeight="1">
      <c r="A29" s="30" t="s">
        <v>209</v>
      </c>
      <c r="B29" s="31" t="s">
        <v>181</v>
      </c>
      <c r="C29" s="79" t="s">
        <v>210</v>
      </c>
      <c r="D29" s="80"/>
      <c r="E29" s="32">
        <v>9372.82</v>
      </c>
      <c r="F29" s="32">
        <v>87.17</v>
      </c>
      <c r="G29" s="55">
        <f t="shared" si="2"/>
        <v>0.93002959621544001</v>
      </c>
    </row>
    <row r="30" spans="1:7" ht="12.75" customHeight="1">
      <c r="A30" s="30" t="s">
        <v>211</v>
      </c>
      <c r="B30" s="31" t="s">
        <v>181</v>
      </c>
      <c r="C30" s="79" t="s">
        <v>212</v>
      </c>
      <c r="D30" s="80"/>
      <c r="E30" s="32">
        <v>5274.6</v>
      </c>
      <c r="F30" s="32" t="s">
        <v>41</v>
      </c>
      <c r="G30" s="32" t="s">
        <v>41</v>
      </c>
    </row>
    <row r="31" spans="1:7" ht="12.75" customHeight="1">
      <c r="A31" s="30" t="s">
        <v>213</v>
      </c>
      <c r="B31" s="31" t="s">
        <v>181</v>
      </c>
      <c r="C31" s="79" t="s">
        <v>214</v>
      </c>
      <c r="D31" s="80"/>
      <c r="E31" s="32">
        <v>30000</v>
      </c>
      <c r="F31" s="32" t="s">
        <v>41</v>
      </c>
      <c r="G31" s="32" t="s">
        <v>41</v>
      </c>
    </row>
    <row r="32" spans="1:7" ht="26.25" customHeight="1">
      <c r="A32" s="27" t="s">
        <v>215</v>
      </c>
      <c r="B32" s="28" t="s">
        <v>181</v>
      </c>
      <c r="C32" s="81" t="s">
        <v>216</v>
      </c>
      <c r="D32" s="82"/>
      <c r="E32" s="29">
        <v>1087690.8</v>
      </c>
      <c r="F32" s="29">
        <v>3500</v>
      </c>
      <c r="G32" s="54">
        <f>F32/E32*100</f>
        <v>0.32178262425314252</v>
      </c>
    </row>
    <row r="33" spans="1:7" ht="33.75">
      <c r="A33" s="30" t="s">
        <v>184</v>
      </c>
      <c r="B33" s="31" t="s">
        <v>181</v>
      </c>
      <c r="C33" s="79" t="s">
        <v>217</v>
      </c>
      <c r="D33" s="80"/>
      <c r="E33" s="32">
        <v>1087690.8</v>
      </c>
      <c r="F33" s="32">
        <v>3500</v>
      </c>
      <c r="G33" s="55">
        <f t="shared" ref="G33:G35" si="3">F33/E33*100</f>
        <v>0.32178262425314252</v>
      </c>
    </row>
    <row r="34" spans="1:7">
      <c r="A34" s="30" t="s">
        <v>186</v>
      </c>
      <c r="B34" s="31" t="s">
        <v>181</v>
      </c>
      <c r="C34" s="79" t="s">
        <v>218</v>
      </c>
      <c r="D34" s="80"/>
      <c r="E34" s="32">
        <v>1087690.8</v>
      </c>
      <c r="F34" s="32">
        <v>3500</v>
      </c>
      <c r="G34" s="55">
        <f t="shared" si="3"/>
        <v>0.32178262425314252</v>
      </c>
    </row>
    <row r="35" spans="1:7" ht="22.5">
      <c r="A35" s="30" t="s">
        <v>188</v>
      </c>
      <c r="B35" s="31" t="s">
        <v>181</v>
      </c>
      <c r="C35" s="79" t="s">
        <v>219</v>
      </c>
      <c r="D35" s="80"/>
      <c r="E35" s="32">
        <v>835400</v>
      </c>
      <c r="F35" s="32">
        <v>3500</v>
      </c>
      <c r="G35" s="55">
        <f t="shared" si="3"/>
        <v>0.41896097677759159</v>
      </c>
    </row>
    <row r="36" spans="1:7" ht="22.5">
      <c r="A36" s="30" t="s">
        <v>192</v>
      </c>
      <c r="B36" s="31" t="s">
        <v>181</v>
      </c>
      <c r="C36" s="79" t="s">
        <v>220</v>
      </c>
      <c r="D36" s="80"/>
      <c r="E36" s="32">
        <v>252290.8</v>
      </c>
      <c r="F36" s="32" t="s">
        <v>41</v>
      </c>
      <c r="G36" s="32" t="s">
        <v>41</v>
      </c>
    </row>
    <row r="37" spans="1:7" ht="35.25" customHeight="1">
      <c r="A37" s="27" t="s">
        <v>221</v>
      </c>
      <c r="B37" s="28" t="s">
        <v>181</v>
      </c>
      <c r="C37" s="81" t="s">
        <v>222</v>
      </c>
      <c r="D37" s="82"/>
      <c r="E37" s="29">
        <v>94488.02</v>
      </c>
      <c r="F37" s="29" t="s">
        <v>41</v>
      </c>
      <c r="G37" s="29" t="s">
        <v>41</v>
      </c>
    </row>
    <row r="38" spans="1:7" ht="33.75">
      <c r="A38" s="30" t="s">
        <v>184</v>
      </c>
      <c r="B38" s="31" t="s">
        <v>181</v>
      </c>
      <c r="C38" s="79" t="s">
        <v>223</v>
      </c>
      <c r="D38" s="80"/>
      <c r="E38" s="32">
        <v>3884.4</v>
      </c>
      <c r="F38" s="32" t="s">
        <v>41</v>
      </c>
      <c r="G38" s="32" t="s">
        <v>41</v>
      </c>
    </row>
    <row r="39" spans="1:7">
      <c r="A39" s="30" t="s">
        <v>186</v>
      </c>
      <c r="B39" s="31" t="s">
        <v>181</v>
      </c>
      <c r="C39" s="79" t="s">
        <v>224</v>
      </c>
      <c r="D39" s="80"/>
      <c r="E39" s="32">
        <v>3884.4</v>
      </c>
      <c r="F39" s="32" t="s">
        <v>41</v>
      </c>
      <c r="G39" s="32" t="s">
        <v>41</v>
      </c>
    </row>
    <row r="40" spans="1:7" ht="22.5">
      <c r="A40" s="30" t="s">
        <v>190</v>
      </c>
      <c r="B40" s="31" t="s">
        <v>181</v>
      </c>
      <c r="C40" s="79" t="s">
        <v>225</v>
      </c>
      <c r="D40" s="80"/>
      <c r="E40" s="32">
        <v>3884.4</v>
      </c>
      <c r="F40" s="32" t="s">
        <v>41</v>
      </c>
      <c r="G40" s="32" t="s">
        <v>41</v>
      </c>
    </row>
    <row r="41" spans="1:7">
      <c r="A41" s="30" t="s">
        <v>194</v>
      </c>
      <c r="B41" s="31" t="s">
        <v>181</v>
      </c>
      <c r="C41" s="79" t="s">
        <v>226</v>
      </c>
      <c r="D41" s="80"/>
      <c r="E41" s="32">
        <v>62198.62</v>
      </c>
      <c r="F41" s="32" t="s">
        <v>41</v>
      </c>
      <c r="G41" s="32" t="s">
        <v>41</v>
      </c>
    </row>
    <row r="42" spans="1:7" ht="22.5">
      <c r="A42" s="30" t="s">
        <v>196</v>
      </c>
      <c r="B42" s="31" t="s">
        <v>181</v>
      </c>
      <c r="C42" s="79" t="s">
        <v>227</v>
      </c>
      <c r="D42" s="80"/>
      <c r="E42" s="32">
        <v>62198.62</v>
      </c>
      <c r="F42" s="32" t="s">
        <v>41</v>
      </c>
      <c r="G42" s="32" t="s">
        <v>41</v>
      </c>
    </row>
    <row r="43" spans="1:7">
      <c r="A43" s="30" t="s">
        <v>198</v>
      </c>
      <c r="B43" s="31" t="s">
        <v>181</v>
      </c>
      <c r="C43" s="79" t="s">
        <v>228</v>
      </c>
      <c r="D43" s="80"/>
      <c r="E43" s="32">
        <v>14577.29</v>
      </c>
      <c r="F43" s="32" t="s">
        <v>41</v>
      </c>
      <c r="G43" s="32" t="s">
        <v>41</v>
      </c>
    </row>
    <row r="44" spans="1:7" ht="22.5">
      <c r="A44" s="30" t="s">
        <v>200</v>
      </c>
      <c r="B44" s="31" t="s">
        <v>181</v>
      </c>
      <c r="C44" s="79" t="s">
        <v>229</v>
      </c>
      <c r="D44" s="80"/>
      <c r="E44" s="32">
        <v>47621.33</v>
      </c>
      <c r="F44" s="32" t="s">
        <v>41</v>
      </c>
      <c r="G44" s="32" t="s">
        <v>41</v>
      </c>
    </row>
    <row r="45" spans="1:7" ht="12.75" customHeight="1">
      <c r="A45" s="30" t="s">
        <v>202</v>
      </c>
      <c r="B45" s="31" t="s">
        <v>181</v>
      </c>
      <c r="C45" s="79" t="s">
        <v>230</v>
      </c>
      <c r="D45" s="80"/>
      <c r="E45" s="32">
        <v>27405</v>
      </c>
      <c r="F45" s="32" t="s">
        <v>41</v>
      </c>
      <c r="G45" s="32" t="s">
        <v>41</v>
      </c>
    </row>
    <row r="46" spans="1:7" ht="12.75" customHeight="1">
      <c r="A46" s="30" t="s">
        <v>35</v>
      </c>
      <c r="B46" s="31" t="s">
        <v>181</v>
      </c>
      <c r="C46" s="79" t="s">
        <v>231</v>
      </c>
      <c r="D46" s="80"/>
      <c r="E46" s="32">
        <v>27405</v>
      </c>
      <c r="F46" s="32" t="s">
        <v>41</v>
      </c>
      <c r="G46" s="32" t="s">
        <v>41</v>
      </c>
    </row>
    <row r="47" spans="1:7" ht="12.75" customHeight="1">
      <c r="A47" s="30" t="s">
        <v>205</v>
      </c>
      <c r="B47" s="31" t="s">
        <v>181</v>
      </c>
      <c r="C47" s="79" t="s">
        <v>232</v>
      </c>
      <c r="D47" s="80"/>
      <c r="E47" s="32">
        <v>1000</v>
      </c>
      <c r="F47" s="32" t="s">
        <v>41</v>
      </c>
      <c r="G47" s="32" t="s">
        <v>41</v>
      </c>
    </row>
    <row r="48" spans="1:7" ht="12.75" customHeight="1">
      <c r="A48" s="30" t="s">
        <v>207</v>
      </c>
      <c r="B48" s="31" t="s">
        <v>181</v>
      </c>
      <c r="C48" s="79" t="s">
        <v>233</v>
      </c>
      <c r="D48" s="80"/>
      <c r="E48" s="32">
        <v>1000</v>
      </c>
      <c r="F48" s="32" t="s">
        <v>41</v>
      </c>
      <c r="G48" s="32" t="s">
        <v>41</v>
      </c>
    </row>
    <row r="49" spans="1:7" ht="12.75" customHeight="1">
      <c r="A49" s="30" t="s">
        <v>211</v>
      </c>
      <c r="B49" s="31" t="s">
        <v>181</v>
      </c>
      <c r="C49" s="79" t="s">
        <v>234</v>
      </c>
      <c r="D49" s="80"/>
      <c r="E49" s="32">
        <v>1000</v>
      </c>
      <c r="F49" s="32" t="s">
        <v>41</v>
      </c>
      <c r="G49" s="32" t="s">
        <v>41</v>
      </c>
    </row>
    <row r="50" spans="1:7" ht="39.75" customHeight="1">
      <c r="A50" s="27" t="s">
        <v>235</v>
      </c>
      <c r="B50" s="28" t="s">
        <v>181</v>
      </c>
      <c r="C50" s="81" t="s">
        <v>236</v>
      </c>
      <c r="D50" s="82"/>
      <c r="E50" s="29">
        <v>4505154.1900000004</v>
      </c>
      <c r="F50" s="29">
        <v>37968.080000000002</v>
      </c>
      <c r="G50" s="54">
        <f>F50/E50*100</f>
        <v>0.84276982315670756</v>
      </c>
    </row>
    <row r="51" spans="1:7" ht="41.25" customHeight="1">
      <c r="A51" s="30" t="s">
        <v>184</v>
      </c>
      <c r="B51" s="31" t="s">
        <v>181</v>
      </c>
      <c r="C51" s="79" t="s">
        <v>237</v>
      </c>
      <c r="D51" s="80"/>
      <c r="E51" s="32">
        <v>3249912.33</v>
      </c>
      <c r="F51" s="32">
        <v>11500</v>
      </c>
      <c r="G51" s="55">
        <f t="shared" ref="G51:G53" si="4">F51/E51*100</f>
        <v>0.35385569923973914</v>
      </c>
    </row>
    <row r="52" spans="1:7" ht="16.5" customHeight="1">
      <c r="A52" s="30" t="s">
        <v>186</v>
      </c>
      <c r="B52" s="31" t="s">
        <v>181</v>
      </c>
      <c r="C52" s="79" t="s">
        <v>238</v>
      </c>
      <c r="D52" s="80"/>
      <c r="E52" s="32">
        <v>3249912.33</v>
      </c>
      <c r="F52" s="32">
        <v>11500</v>
      </c>
      <c r="G52" s="55">
        <f t="shared" si="4"/>
        <v>0.35385569923973914</v>
      </c>
    </row>
    <row r="53" spans="1:7" ht="28.5" customHeight="1">
      <c r="A53" s="30" t="s">
        <v>188</v>
      </c>
      <c r="B53" s="31" t="s">
        <v>181</v>
      </c>
      <c r="C53" s="79" t="s">
        <v>239</v>
      </c>
      <c r="D53" s="80"/>
      <c r="E53" s="32">
        <v>2488798.1</v>
      </c>
      <c r="F53" s="32">
        <v>11500</v>
      </c>
      <c r="G53" s="55">
        <f t="shared" si="4"/>
        <v>0.46207042668507342</v>
      </c>
    </row>
    <row r="54" spans="1:7" ht="22.5">
      <c r="A54" s="30" t="s">
        <v>190</v>
      </c>
      <c r="B54" s="31" t="s">
        <v>181</v>
      </c>
      <c r="C54" s="79" t="s">
        <v>240</v>
      </c>
      <c r="D54" s="80"/>
      <c r="E54" s="32">
        <v>9497.2000000000007</v>
      </c>
      <c r="F54" s="32" t="s">
        <v>41</v>
      </c>
      <c r="G54" s="32" t="s">
        <v>41</v>
      </c>
    </row>
    <row r="55" spans="1:7" ht="22.5">
      <c r="A55" s="30" t="s">
        <v>192</v>
      </c>
      <c r="B55" s="31" t="s">
        <v>181</v>
      </c>
      <c r="C55" s="79" t="s">
        <v>241</v>
      </c>
      <c r="D55" s="80"/>
      <c r="E55" s="32">
        <v>751617.03</v>
      </c>
      <c r="F55" s="32" t="s">
        <v>41</v>
      </c>
      <c r="G55" s="32" t="s">
        <v>41</v>
      </c>
    </row>
    <row r="56" spans="1:7">
      <c r="A56" s="30" t="s">
        <v>194</v>
      </c>
      <c r="B56" s="31" t="s">
        <v>181</v>
      </c>
      <c r="C56" s="79" t="s">
        <v>242</v>
      </c>
      <c r="D56" s="80"/>
      <c r="E56" s="32">
        <v>1134759.44</v>
      </c>
      <c r="F56" s="32">
        <v>26380.91</v>
      </c>
      <c r="G56" s="55">
        <f t="shared" ref="G56:G59" si="5">F56/E56*100</f>
        <v>2.3248019862253799</v>
      </c>
    </row>
    <row r="57" spans="1:7" ht="22.5">
      <c r="A57" s="30" t="s">
        <v>196</v>
      </c>
      <c r="B57" s="31" t="s">
        <v>181</v>
      </c>
      <c r="C57" s="79" t="s">
        <v>243</v>
      </c>
      <c r="D57" s="80"/>
      <c r="E57" s="32">
        <v>1134759.44</v>
      </c>
      <c r="F57" s="32">
        <v>26380.91</v>
      </c>
      <c r="G57" s="55">
        <f t="shared" si="5"/>
        <v>2.3248019862253799</v>
      </c>
    </row>
    <row r="58" spans="1:7">
      <c r="A58" s="30" t="s">
        <v>198</v>
      </c>
      <c r="B58" s="31" t="s">
        <v>181</v>
      </c>
      <c r="C58" s="79" t="s">
        <v>244</v>
      </c>
      <c r="D58" s="80"/>
      <c r="E58" s="32">
        <v>366602.98</v>
      </c>
      <c r="F58" s="32">
        <v>506.22</v>
      </c>
      <c r="G58" s="55">
        <f t="shared" si="5"/>
        <v>0.13808398393270019</v>
      </c>
    </row>
    <row r="59" spans="1:7" ht="22.5">
      <c r="A59" s="30" t="s">
        <v>200</v>
      </c>
      <c r="B59" s="31" t="s">
        <v>181</v>
      </c>
      <c r="C59" s="79" t="s">
        <v>245</v>
      </c>
      <c r="D59" s="80"/>
      <c r="E59" s="32">
        <v>768156.46</v>
      </c>
      <c r="F59" s="32">
        <v>25874.69</v>
      </c>
      <c r="G59" s="55">
        <f t="shared" si="5"/>
        <v>3.3684140337763999</v>
      </c>
    </row>
    <row r="60" spans="1:7" ht="12.75" customHeight="1">
      <c r="A60" s="30" t="s">
        <v>202</v>
      </c>
      <c r="B60" s="31" t="s">
        <v>181</v>
      </c>
      <c r="C60" s="79" t="s">
        <v>246</v>
      </c>
      <c r="D60" s="80"/>
      <c r="E60" s="32">
        <v>115835</v>
      </c>
      <c r="F60" s="32" t="s">
        <v>41</v>
      </c>
      <c r="G60" s="32" t="s">
        <v>41</v>
      </c>
    </row>
    <row r="61" spans="1:7" ht="12.75" customHeight="1">
      <c r="A61" s="30" t="s">
        <v>35</v>
      </c>
      <c r="B61" s="31" t="s">
        <v>181</v>
      </c>
      <c r="C61" s="79" t="s">
        <v>247</v>
      </c>
      <c r="D61" s="80"/>
      <c r="E61" s="32">
        <v>115835</v>
      </c>
      <c r="F61" s="32" t="s">
        <v>41</v>
      </c>
      <c r="G61" s="32" t="s">
        <v>41</v>
      </c>
    </row>
    <row r="62" spans="1:7" ht="12.75" customHeight="1">
      <c r="A62" s="30" t="s">
        <v>205</v>
      </c>
      <c r="B62" s="31" t="s">
        <v>181</v>
      </c>
      <c r="C62" s="79" t="s">
        <v>248</v>
      </c>
      <c r="D62" s="80"/>
      <c r="E62" s="32">
        <v>4647.42</v>
      </c>
      <c r="F62" s="32">
        <v>87.17</v>
      </c>
      <c r="G62" s="55">
        <f t="shared" ref="G62:G64" si="6">F62/E62*100</f>
        <v>1.8756643471001113</v>
      </c>
    </row>
    <row r="63" spans="1:7" ht="12.75" customHeight="1">
      <c r="A63" s="30" t="s">
        <v>207</v>
      </c>
      <c r="B63" s="31" t="s">
        <v>181</v>
      </c>
      <c r="C63" s="79" t="s">
        <v>249</v>
      </c>
      <c r="D63" s="80"/>
      <c r="E63" s="32">
        <v>4647.42</v>
      </c>
      <c r="F63" s="32">
        <v>87.17</v>
      </c>
      <c r="G63" s="55">
        <f t="shared" si="6"/>
        <v>1.8756643471001113</v>
      </c>
    </row>
    <row r="64" spans="1:7" ht="12.75" customHeight="1">
      <c r="A64" s="30" t="s">
        <v>209</v>
      </c>
      <c r="B64" s="31" t="s">
        <v>181</v>
      </c>
      <c r="C64" s="79" t="s">
        <v>250</v>
      </c>
      <c r="D64" s="80"/>
      <c r="E64" s="32">
        <v>372.82</v>
      </c>
      <c r="F64" s="32">
        <v>87.17</v>
      </c>
      <c r="G64" s="55">
        <f t="shared" si="6"/>
        <v>23.381256370366398</v>
      </c>
    </row>
    <row r="65" spans="1:7" ht="12.75" customHeight="1">
      <c r="A65" s="30" t="s">
        <v>211</v>
      </c>
      <c r="B65" s="31" t="s">
        <v>181</v>
      </c>
      <c r="C65" s="79" t="s">
        <v>251</v>
      </c>
      <c r="D65" s="80"/>
      <c r="E65" s="32">
        <v>4274.6000000000004</v>
      </c>
      <c r="F65" s="32" t="s">
        <v>41</v>
      </c>
      <c r="G65" s="32" t="s">
        <v>41</v>
      </c>
    </row>
    <row r="66" spans="1:7" ht="22.5">
      <c r="A66" s="27" t="s">
        <v>252</v>
      </c>
      <c r="B66" s="28" t="s">
        <v>181</v>
      </c>
      <c r="C66" s="81" t="s">
        <v>253</v>
      </c>
      <c r="D66" s="82"/>
      <c r="E66" s="29">
        <v>22641</v>
      </c>
      <c r="F66" s="29" t="s">
        <v>41</v>
      </c>
      <c r="G66" s="29" t="s">
        <v>41</v>
      </c>
    </row>
    <row r="67" spans="1:7" ht="12.75" customHeight="1">
      <c r="A67" s="30" t="s">
        <v>202</v>
      </c>
      <c r="B67" s="31" t="s">
        <v>181</v>
      </c>
      <c r="C67" s="79" t="s">
        <v>254</v>
      </c>
      <c r="D67" s="80"/>
      <c r="E67" s="32">
        <v>22641</v>
      </c>
      <c r="F67" s="32" t="s">
        <v>41</v>
      </c>
      <c r="G67" s="32" t="s">
        <v>41</v>
      </c>
    </row>
    <row r="68" spans="1:7" ht="12.75" customHeight="1">
      <c r="A68" s="30" t="s">
        <v>35</v>
      </c>
      <c r="B68" s="31" t="s">
        <v>181</v>
      </c>
      <c r="C68" s="79" t="s">
        <v>255</v>
      </c>
      <c r="D68" s="80"/>
      <c r="E68" s="32">
        <v>22641</v>
      </c>
      <c r="F68" s="32" t="s">
        <v>41</v>
      </c>
      <c r="G68" s="32" t="s">
        <v>41</v>
      </c>
    </row>
    <row r="69" spans="1:7" ht="12.75" customHeight="1">
      <c r="A69" s="27" t="s">
        <v>256</v>
      </c>
      <c r="B69" s="28" t="s">
        <v>181</v>
      </c>
      <c r="C69" s="81" t="s">
        <v>257</v>
      </c>
      <c r="D69" s="82"/>
      <c r="E69" s="29">
        <v>30000</v>
      </c>
      <c r="F69" s="29" t="s">
        <v>41</v>
      </c>
      <c r="G69" s="29" t="s">
        <v>41</v>
      </c>
    </row>
    <row r="70" spans="1:7" ht="12.75" customHeight="1">
      <c r="A70" s="30" t="s">
        <v>205</v>
      </c>
      <c r="B70" s="31" t="s">
        <v>181</v>
      </c>
      <c r="C70" s="79" t="s">
        <v>258</v>
      </c>
      <c r="D70" s="80"/>
      <c r="E70" s="32">
        <v>30000</v>
      </c>
      <c r="F70" s="32" t="s">
        <v>41</v>
      </c>
      <c r="G70" s="32" t="s">
        <v>41</v>
      </c>
    </row>
    <row r="71" spans="1:7" ht="12.75" customHeight="1">
      <c r="A71" s="30" t="s">
        <v>213</v>
      </c>
      <c r="B71" s="31" t="s">
        <v>181</v>
      </c>
      <c r="C71" s="79" t="s">
        <v>259</v>
      </c>
      <c r="D71" s="80"/>
      <c r="E71" s="32">
        <v>30000</v>
      </c>
      <c r="F71" s="32" t="s">
        <v>41</v>
      </c>
      <c r="G71" s="32" t="s">
        <v>41</v>
      </c>
    </row>
    <row r="72" spans="1:7" ht="12.75" customHeight="1">
      <c r="A72" s="27" t="s">
        <v>260</v>
      </c>
      <c r="B72" s="28" t="s">
        <v>181</v>
      </c>
      <c r="C72" s="81" t="s">
        <v>261</v>
      </c>
      <c r="D72" s="82"/>
      <c r="E72" s="29">
        <v>390651.49</v>
      </c>
      <c r="F72" s="29">
        <v>9634.57</v>
      </c>
      <c r="G72" s="54">
        <f>F72/E72*100</f>
        <v>2.4662826705204681</v>
      </c>
    </row>
    <row r="73" spans="1:7">
      <c r="A73" s="30" t="s">
        <v>194</v>
      </c>
      <c r="B73" s="31" t="s">
        <v>181</v>
      </c>
      <c r="C73" s="79" t="s">
        <v>262</v>
      </c>
      <c r="D73" s="80"/>
      <c r="E73" s="32">
        <v>350704.49</v>
      </c>
      <c r="F73" s="32">
        <v>9634.57</v>
      </c>
      <c r="G73" s="55">
        <f t="shared" ref="G73:G75" si="7">F73/E73*100</f>
        <v>2.747204633735941</v>
      </c>
    </row>
    <row r="74" spans="1:7" ht="22.5">
      <c r="A74" s="30" t="s">
        <v>196</v>
      </c>
      <c r="B74" s="31" t="s">
        <v>181</v>
      </c>
      <c r="C74" s="79" t="s">
        <v>263</v>
      </c>
      <c r="D74" s="80"/>
      <c r="E74" s="32">
        <v>350704.49</v>
      </c>
      <c r="F74" s="32">
        <v>9634.57</v>
      </c>
      <c r="G74" s="55">
        <f t="shared" si="7"/>
        <v>2.747204633735941</v>
      </c>
    </row>
    <row r="75" spans="1:7" ht="22.5">
      <c r="A75" s="30" t="s">
        <v>200</v>
      </c>
      <c r="B75" s="31" t="s">
        <v>181</v>
      </c>
      <c r="C75" s="79" t="s">
        <v>264</v>
      </c>
      <c r="D75" s="80"/>
      <c r="E75" s="32">
        <v>350704.49</v>
      </c>
      <c r="F75" s="32">
        <v>9634.57</v>
      </c>
      <c r="G75" s="55">
        <f t="shared" si="7"/>
        <v>2.747204633735941</v>
      </c>
    </row>
    <row r="76" spans="1:7" ht="12.75" customHeight="1">
      <c r="A76" s="30" t="s">
        <v>202</v>
      </c>
      <c r="B76" s="31" t="s">
        <v>181</v>
      </c>
      <c r="C76" s="79" t="s">
        <v>265</v>
      </c>
      <c r="D76" s="80"/>
      <c r="E76" s="32">
        <v>30947</v>
      </c>
      <c r="F76" s="32" t="s">
        <v>41</v>
      </c>
      <c r="G76" s="32" t="s">
        <v>41</v>
      </c>
    </row>
    <row r="77" spans="1:7" ht="12.75" customHeight="1">
      <c r="A77" s="30" t="s">
        <v>35</v>
      </c>
      <c r="B77" s="31" t="s">
        <v>181</v>
      </c>
      <c r="C77" s="79" t="s">
        <v>266</v>
      </c>
      <c r="D77" s="80"/>
      <c r="E77" s="32">
        <v>30947</v>
      </c>
      <c r="F77" s="32" t="s">
        <v>41</v>
      </c>
      <c r="G77" s="32" t="s">
        <v>41</v>
      </c>
    </row>
    <row r="78" spans="1:7" ht="12.75" customHeight="1">
      <c r="A78" s="30" t="s">
        <v>205</v>
      </c>
      <c r="B78" s="31" t="s">
        <v>181</v>
      </c>
      <c r="C78" s="79" t="s">
        <v>267</v>
      </c>
      <c r="D78" s="80"/>
      <c r="E78" s="32">
        <v>9000</v>
      </c>
      <c r="F78" s="32" t="s">
        <v>41</v>
      </c>
      <c r="G78" s="32" t="s">
        <v>41</v>
      </c>
    </row>
    <row r="79" spans="1:7" ht="12.75" customHeight="1">
      <c r="A79" s="30" t="s">
        <v>207</v>
      </c>
      <c r="B79" s="31" t="s">
        <v>181</v>
      </c>
      <c r="C79" s="79" t="s">
        <v>268</v>
      </c>
      <c r="D79" s="80"/>
      <c r="E79" s="32">
        <v>9000</v>
      </c>
      <c r="F79" s="32" t="s">
        <v>41</v>
      </c>
      <c r="G79" s="32" t="s">
        <v>41</v>
      </c>
    </row>
    <row r="80" spans="1:7" ht="12.75" customHeight="1">
      <c r="A80" s="30" t="s">
        <v>209</v>
      </c>
      <c r="B80" s="31" t="s">
        <v>181</v>
      </c>
      <c r="C80" s="79" t="s">
        <v>269</v>
      </c>
      <c r="D80" s="80"/>
      <c r="E80" s="32">
        <v>9000</v>
      </c>
      <c r="F80" s="32" t="s">
        <v>41</v>
      </c>
      <c r="G80" s="32" t="s">
        <v>41</v>
      </c>
    </row>
    <row r="81" spans="1:7" ht="12.75" customHeight="1">
      <c r="A81" s="27" t="s">
        <v>270</v>
      </c>
      <c r="B81" s="28" t="s">
        <v>181</v>
      </c>
      <c r="C81" s="81" t="s">
        <v>271</v>
      </c>
      <c r="D81" s="82"/>
      <c r="E81" s="29">
        <v>110680</v>
      </c>
      <c r="F81" s="29" t="s">
        <v>41</v>
      </c>
      <c r="G81" s="29" t="s">
        <v>41</v>
      </c>
    </row>
    <row r="82" spans="1:7" ht="33.75">
      <c r="A82" s="30" t="s">
        <v>184</v>
      </c>
      <c r="B82" s="31" t="s">
        <v>181</v>
      </c>
      <c r="C82" s="79" t="s">
        <v>272</v>
      </c>
      <c r="D82" s="80"/>
      <c r="E82" s="32">
        <v>90915.98</v>
      </c>
      <c r="F82" s="32" t="s">
        <v>41</v>
      </c>
      <c r="G82" s="32" t="s">
        <v>41</v>
      </c>
    </row>
    <row r="83" spans="1:7">
      <c r="A83" s="30" t="s">
        <v>186</v>
      </c>
      <c r="B83" s="31" t="s">
        <v>181</v>
      </c>
      <c r="C83" s="79" t="s">
        <v>273</v>
      </c>
      <c r="D83" s="80"/>
      <c r="E83" s="32">
        <v>90915.98</v>
      </c>
      <c r="F83" s="32" t="s">
        <v>41</v>
      </c>
      <c r="G83" s="32" t="s">
        <v>41</v>
      </c>
    </row>
    <row r="84" spans="1:7" ht="22.5">
      <c r="A84" s="30" t="s">
        <v>188</v>
      </c>
      <c r="B84" s="31" t="s">
        <v>181</v>
      </c>
      <c r="C84" s="79" t="s">
        <v>274</v>
      </c>
      <c r="D84" s="80"/>
      <c r="E84" s="32">
        <v>69827.94</v>
      </c>
      <c r="F84" s="32" t="s">
        <v>41</v>
      </c>
      <c r="G84" s="32" t="s">
        <v>41</v>
      </c>
    </row>
    <row r="85" spans="1:7" ht="22.5">
      <c r="A85" s="30" t="s">
        <v>192</v>
      </c>
      <c r="B85" s="31" t="s">
        <v>181</v>
      </c>
      <c r="C85" s="79" t="s">
        <v>275</v>
      </c>
      <c r="D85" s="80"/>
      <c r="E85" s="32">
        <v>21088.04</v>
      </c>
      <c r="F85" s="32" t="s">
        <v>41</v>
      </c>
      <c r="G85" s="32" t="s">
        <v>41</v>
      </c>
    </row>
    <row r="86" spans="1:7">
      <c r="A86" s="30" t="s">
        <v>194</v>
      </c>
      <c r="B86" s="31" t="s">
        <v>181</v>
      </c>
      <c r="C86" s="79" t="s">
        <v>276</v>
      </c>
      <c r="D86" s="80"/>
      <c r="E86" s="32">
        <v>19764.02</v>
      </c>
      <c r="F86" s="32" t="s">
        <v>41</v>
      </c>
      <c r="G86" s="32" t="s">
        <v>41</v>
      </c>
    </row>
    <row r="87" spans="1:7" ht="22.5">
      <c r="A87" s="30" t="s">
        <v>196</v>
      </c>
      <c r="B87" s="31" t="s">
        <v>181</v>
      </c>
      <c r="C87" s="79" t="s">
        <v>277</v>
      </c>
      <c r="D87" s="80"/>
      <c r="E87" s="32">
        <v>19764.02</v>
      </c>
      <c r="F87" s="32" t="s">
        <v>41</v>
      </c>
      <c r="G87" s="32" t="s">
        <v>41</v>
      </c>
    </row>
    <row r="88" spans="1:7">
      <c r="A88" s="30" t="s">
        <v>198</v>
      </c>
      <c r="B88" s="31" t="s">
        <v>181</v>
      </c>
      <c r="C88" s="79" t="s">
        <v>278</v>
      </c>
      <c r="D88" s="80"/>
      <c r="E88" s="32">
        <v>8403.25</v>
      </c>
      <c r="F88" s="32" t="s">
        <v>41</v>
      </c>
      <c r="G88" s="32" t="s">
        <v>41</v>
      </c>
    </row>
    <row r="89" spans="1:7" ht="22.5">
      <c r="A89" s="30" t="s">
        <v>200</v>
      </c>
      <c r="B89" s="31" t="s">
        <v>181</v>
      </c>
      <c r="C89" s="79" t="s">
        <v>279</v>
      </c>
      <c r="D89" s="80"/>
      <c r="E89" s="32">
        <v>11360.77</v>
      </c>
      <c r="F89" s="32" t="s">
        <v>41</v>
      </c>
      <c r="G89" s="32" t="s">
        <v>41</v>
      </c>
    </row>
    <row r="90" spans="1:7" ht="12.75" customHeight="1">
      <c r="A90" s="27" t="s">
        <v>280</v>
      </c>
      <c r="B90" s="28" t="s">
        <v>181</v>
      </c>
      <c r="C90" s="81" t="s">
        <v>281</v>
      </c>
      <c r="D90" s="82"/>
      <c r="E90" s="29">
        <v>110680</v>
      </c>
      <c r="F90" s="29" t="s">
        <v>41</v>
      </c>
      <c r="G90" s="29" t="s">
        <v>41</v>
      </c>
    </row>
    <row r="91" spans="1:7" ht="33.75">
      <c r="A91" s="30" t="s">
        <v>184</v>
      </c>
      <c r="B91" s="31" t="s">
        <v>181</v>
      </c>
      <c r="C91" s="79" t="s">
        <v>282</v>
      </c>
      <c r="D91" s="80"/>
      <c r="E91" s="32">
        <v>90915.98</v>
      </c>
      <c r="F91" s="32" t="s">
        <v>41</v>
      </c>
      <c r="G91" s="32" t="s">
        <v>41</v>
      </c>
    </row>
    <row r="92" spans="1:7">
      <c r="A92" s="30" t="s">
        <v>186</v>
      </c>
      <c r="B92" s="31" t="s">
        <v>181</v>
      </c>
      <c r="C92" s="79" t="s">
        <v>283</v>
      </c>
      <c r="D92" s="80"/>
      <c r="E92" s="32">
        <v>90915.98</v>
      </c>
      <c r="F92" s="32" t="s">
        <v>41</v>
      </c>
      <c r="G92" s="32" t="s">
        <v>41</v>
      </c>
    </row>
    <row r="93" spans="1:7" ht="22.5">
      <c r="A93" s="30" t="s">
        <v>188</v>
      </c>
      <c r="B93" s="31" t="s">
        <v>181</v>
      </c>
      <c r="C93" s="79" t="s">
        <v>284</v>
      </c>
      <c r="D93" s="80"/>
      <c r="E93" s="32">
        <v>69827.94</v>
      </c>
      <c r="F93" s="32" t="s">
        <v>41</v>
      </c>
      <c r="G93" s="32" t="s">
        <v>41</v>
      </c>
    </row>
    <row r="94" spans="1:7" ht="22.5">
      <c r="A94" s="30" t="s">
        <v>192</v>
      </c>
      <c r="B94" s="31" t="s">
        <v>181</v>
      </c>
      <c r="C94" s="79" t="s">
        <v>285</v>
      </c>
      <c r="D94" s="80"/>
      <c r="E94" s="32">
        <v>21088.04</v>
      </c>
      <c r="F94" s="32" t="s">
        <v>41</v>
      </c>
      <c r="G94" s="32" t="s">
        <v>41</v>
      </c>
    </row>
    <row r="95" spans="1:7">
      <c r="A95" s="30" t="s">
        <v>194</v>
      </c>
      <c r="B95" s="31" t="s">
        <v>181</v>
      </c>
      <c r="C95" s="79" t="s">
        <v>286</v>
      </c>
      <c r="D95" s="80"/>
      <c r="E95" s="32">
        <v>19764.02</v>
      </c>
      <c r="F95" s="32" t="s">
        <v>41</v>
      </c>
      <c r="G95" s="32" t="s">
        <v>41</v>
      </c>
    </row>
    <row r="96" spans="1:7" ht="22.5">
      <c r="A96" s="30" t="s">
        <v>196</v>
      </c>
      <c r="B96" s="31" t="s">
        <v>181</v>
      </c>
      <c r="C96" s="79" t="s">
        <v>287</v>
      </c>
      <c r="D96" s="80"/>
      <c r="E96" s="32">
        <v>19764.02</v>
      </c>
      <c r="F96" s="32" t="s">
        <v>41</v>
      </c>
      <c r="G96" s="32" t="s">
        <v>41</v>
      </c>
    </row>
    <row r="97" spans="1:7">
      <c r="A97" s="30" t="s">
        <v>198</v>
      </c>
      <c r="B97" s="31" t="s">
        <v>181</v>
      </c>
      <c r="C97" s="79" t="s">
        <v>288</v>
      </c>
      <c r="D97" s="80"/>
      <c r="E97" s="32">
        <v>8403.25</v>
      </c>
      <c r="F97" s="32" t="s">
        <v>41</v>
      </c>
      <c r="G97" s="32" t="s">
        <v>41</v>
      </c>
    </row>
    <row r="98" spans="1:7" ht="22.5">
      <c r="A98" s="30" t="s">
        <v>200</v>
      </c>
      <c r="B98" s="31" t="s">
        <v>181</v>
      </c>
      <c r="C98" s="79" t="s">
        <v>289</v>
      </c>
      <c r="D98" s="80"/>
      <c r="E98" s="32">
        <v>11360.77</v>
      </c>
      <c r="F98" s="32" t="s">
        <v>41</v>
      </c>
      <c r="G98" s="32" t="s">
        <v>41</v>
      </c>
    </row>
    <row r="99" spans="1:7" ht="15.75" customHeight="1">
      <c r="A99" s="27" t="s">
        <v>290</v>
      </c>
      <c r="B99" s="28" t="s">
        <v>181</v>
      </c>
      <c r="C99" s="81" t="s">
        <v>291</v>
      </c>
      <c r="D99" s="82"/>
      <c r="E99" s="29">
        <v>373137.57</v>
      </c>
      <c r="F99" s="29">
        <v>9456.31</v>
      </c>
      <c r="G99" s="54">
        <f>F99/E99*100</f>
        <v>2.5342690632840856</v>
      </c>
    </row>
    <row r="100" spans="1:7">
      <c r="A100" s="30" t="s">
        <v>194</v>
      </c>
      <c r="B100" s="31" t="s">
        <v>181</v>
      </c>
      <c r="C100" s="79" t="s">
        <v>292</v>
      </c>
      <c r="D100" s="80"/>
      <c r="E100" s="32">
        <v>360863.57</v>
      </c>
      <c r="F100" s="32">
        <v>9456.31</v>
      </c>
      <c r="G100" s="55">
        <f t="shared" ref="G100:G101" si="8">F100/E100*100</f>
        <v>2.6204667874897982</v>
      </c>
    </row>
    <row r="101" spans="1:7" ht="22.5">
      <c r="A101" s="30" t="s">
        <v>196</v>
      </c>
      <c r="B101" s="31" t="s">
        <v>181</v>
      </c>
      <c r="C101" s="79" t="s">
        <v>293</v>
      </c>
      <c r="D101" s="80"/>
      <c r="E101" s="32">
        <v>360863.57</v>
      </c>
      <c r="F101" s="32">
        <v>9456.31</v>
      </c>
      <c r="G101" s="55">
        <f t="shared" si="8"/>
        <v>2.6204667874897982</v>
      </c>
    </row>
    <row r="102" spans="1:7">
      <c r="A102" s="30" t="s">
        <v>198</v>
      </c>
      <c r="B102" s="31" t="s">
        <v>181</v>
      </c>
      <c r="C102" s="79" t="s">
        <v>294</v>
      </c>
      <c r="D102" s="80"/>
      <c r="E102" s="32">
        <v>1000</v>
      </c>
      <c r="F102" s="32" t="s">
        <v>41</v>
      </c>
      <c r="G102" s="32" t="s">
        <v>41</v>
      </c>
    </row>
    <row r="103" spans="1:7" ht="22.5">
      <c r="A103" s="30" t="s">
        <v>200</v>
      </c>
      <c r="B103" s="31" t="s">
        <v>181</v>
      </c>
      <c r="C103" s="79" t="s">
        <v>295</v>
      </c>
      <c r="D103" s="80"/>
      <c r="E103" s="32">
        <v>359863.57</v>
      </c>
      <c r="F103" s="32">
        <v>9456.31</v>
      </c>
      <c r="G103" s="55">
        <f>F103/E103*100</f>
        <v>2.6277486215123136</v>
      </c>
    </row>
    <row r="104" spans="1:7" ht="12.75" customHeight="1">
      <c r="A104" s="30" t="s">
        <v>202</v>
      </c>
      <c r="B104" s="31" t="s">
        <v>181</v>
      </c>
      <c r="C104" s="79" t="s">
        <v>296</v>
      </c>
      <c r="D104" s="80"/>
      <c r="E104" s="32">
        <v>12274</v>
      </c>
      <c r="F104" s="32" t="s">
        <v>41</v>
      </c>
      <c r="G104" s="32" t="s">
        <v>41</v>
      </c>
    </row>
    <row r="105" spans="1:7" ht="12.75" customHeight="1">
      <c r="A105" s="30" t="s">
        <v>35</v>
      </c>
      <c r="B105" s="31" t="s">
        <v>181</v>
      </c>
      <c r="C105" s="79" t="s">
        <v>297</v>
      </c>
      <c r="D105" s="80"/>
      <c r="E105" s="32">
        <v>12274</v>
      </c>
      <c r="F105" s="32" t="s">
        <v>41</v>
      </c>
      <c r="G105" s="32" t="s">
        <v>41</v>
      </c>
    </row>
    <row r="106" spans="1:7" ht="25.5" customHeight="1">
      <c r="A106" s="27" t="s">
        <v>298</v>
      </c>
      <c r="B106" s="28" t="s">
        <v>181</v>
      </c>
      <c r="C106" s="81" t="s">
        <v>299</v>
      </c>
      <c r="D106" s="82"/>
      <c r="E106" s="29">
        <v>32274</v>
      </c>
      <c r="F106" s="29" t="s">
        <v>41</v>
      </c>
      <c r="G106" s="29" t="s">
        <v>41</v>
      </c>
    </row>
    <row r="107" spans="1:7">
      <c r="A107" s="30" t="s">
        <v>194</v>
      </c>
      <c r="B107" s="31" t="s">
        <v>181</v>
      </c>
      <c r="C107" s="79" t="s">
        <v>300</v>
      </c>
      <c r="D107" s="80"/>
      <c r="E107" s="32">
        <v>20000</v>
      </c>
      <c r="F107" s="32" t="s">
        <v>41</v>
      </c>
      <c r="G107" s="32" t="s">
        <v>41</v>
      </c>
    </row>
    <row r="108" spans="1:7" ht="22.5">
      <c r="A108" s="30" t="s">
        <v>196</v>
      </c>
      <c r="B108" s="31" t="s">
        <v>181</v>
      </c>
      <c r="C108" s="79" t="s">
        <v>301</v>
      </c>
      <c r="D108" s="80"/>
      <c r="E108" s="32">
        <v>20000</v>
      </c>
      <c r="F108" s="32" t="s">
        <v>41</v>
      </c>
      <c r="G108" s="32" t="s">
        <v>41</v>
      </c>
    </row>
    <row r="109" spans="1:7">
      <c r="A109" s="30" t="s">
        <v>198</v>
      </c>
      <c r="B109" s="31" t="s">
        <v>181</v>
      </c>
      <c r="C109" s="79" t="s">
        <v>302</v>
      </c>
      <c r="D109" s="80"/>
      <c r="E109" s="32">
        <v>1000</v>
      </c>
      <c r="F109" s="32" t="s">
        <v>41</v>
      </c>
      <c r="G109" s="32" t="s">
        <v>41</v>
      </c>
    </row>
    <row r="110" spans="1:7" ht="22.5">
      <c r="A110" s="30" t="s">
        <v>200</v>
      </c>
      <c r="B110" s="31" t="s">
        <v>181</v>
      </c>
      <c r="C110" s="79" t="s">
        <v>303</v>
      </c>
      <c r="D110" s="80"/>
      <c r="E110" s="32">
        <v>19000</v>
      </c>
      <c r="F110" s="32" t="s">
        <v>41</v>
      </c>
      <c r="G110" s="32" t="s">
        <v>41</v>
      </c>
    </row>
    <row r="111" spans="1:7" ht="12.75" customHeight="1">
      <c r="A111" s="30" t="s">
        <v>202</v>
      </c>
      <c r="B111" s="31" t="s">
        <v>181</v>
      </c>
      <c r="C111" s="79" t="s">
        <v>304</v>
      </c>
      <c r="D111" s="80"/>
      <c r="E111" s="32">
        <v>12274</v>
      </c>
      <c r="F111" s="32" t="s">
        <v>41</v>
      </c>
      <c r="G111" s="32" t="s">
        <v>41</v>
      </c>
    </row>
    <row r="112" spans="1:7" ht="12.75" customHeight="1">
      <c r="A112" s="30" t="s">
        <v>35</v>
      </c>
      <c r="B112" s="31" t="s">
        <v>181</v>
      </c>
      <c r="C112" s="79" t="s">
        <v>305</v>
      </c>
      <c r="D112" s="80"/>
      <c r="E112" s="32">
        <v>12274</v>
      </c>
      <c r="F112" s="32" t="s">
        <v>41</v>
      </c>
      <c r="G112" s="32" t="s">
        <v>41</v>
      </c>
    </row>
    <row r="113" spans="1:7" ht="12.75" customHeight="1">
      <c r="A113" s="27" t="s">
        <v>306</v>
      </c>
      <c r="B113" s="28" t="s">
        <v>181</v>
      </c>
      <c r="C113" s="81" t="s">
        <v>307</v>
      </c>
      <c r="D113" s="82"/>
      <c r="E113" s="29">
        <v>332863.57</v>
      </c>
      <c r="F113" s="29">
        <v>9456.31</v>
      </c>
      <c r="G113" s="54">
        <f>F113/E113*100</f>
        <v>2.8408966472359829</v>
      </c>
    </row>
    <row r="114" spans="1:7">
      <c r="A114" s="30" t="s">
        <v>194</v>
      </c>
      <c r="B114" s="31" t="s">
        <v>181</v>
      </c>
      <c r="C114" s="79" t="s">
        <v>308</v>
      </c>
      <c r="D114" s="80"/>
      <c r="E114" s="32">
        <v>332863.57</v>
      </c>
      <c r="F114" s="32">
        <v>9456.31</v>
      </c>
      <c r="G114" s="55">
        <f t="shared" ref="G114:G116" si="9">F114/E114*100</f>
        <v>2.8408966472359829</v>
      </c>
    </row>
    <row r="115" spans="1:7" ht="22.5">
      <c r="A115" s="30" t="s">
        <v>196</v>
      </c>
      <c r="B115" s="31" t="s">
        <v>181</v>
      </c>
      <c r="C115" s="79" t="s">
        <v>309</v>
      </c>
      <c r="D115" s="80"/>
      <c r="E115" s="32">
        <v>332863.57</v>
      </c>
      <c r="F115" s="32">
        <v>9456.31</v>
      </c>
      <c r="G115" s="55">
        <f t="shared" si="9"/>
        <v>2.8408966472359829</v>
      </c>
    </row>
    <row r="116" spans="1:7" ht="22.5">
      <c r="A116" s="30" t="s">
        <v>200</v>
      </c>
      <c r="B116" s="31" t="s">
        <v>181</v>
      </c>
      <c r="C116" s="79" t="s">
        <v>310</v>
      </c>
      <c r="D116" s="80"/>
      <c r="E116" s="32">
        <v>332863.57</v>
      </c>
      <c r="F116" s="32">
        <v>9456.31</v>
      </c>
      <c r="G116" s="55">
        <f t="shared" si="9"/>
        <v>2.8408966472359829</v>
      </c>
    </row>
    <row r="117" spans="1:7" ht="22.5">
      <c r="A117" s="27" t="s">
        <v>311</v>
      </c>
      <c r="B117" s="28" t="s">
        <v>181</v>
      </c>
      <c r="C117" s="81" t="s">
        <v>312</v>
      </c>
      <c r="D117" s="82"/>
      <c r="E117" s="29">
        <v>8000</v>
      </c>
      <c r="F117" s="29" t="s">
        <v>41</v>
      </c>
      <c r="G117" s="29" t="s">
        <v>41</v>
      </c>
    </row>
    <row r="118" spans="1:7">
      <c r="A118" s="30" t="s">
        <v>194</v>
      </c>
      <c r="B118" s="31" t="s">
        <v>181</v>
      </c>
      <c r="C118" s="79" t="s">
        <v>313</v>
      </c>
      <c r="D118" s="80"/>
      <c r="E118" s="32">
        <v>8000</v>
      </c>
      <c r="F118" s="32" t="s">
        <v>41</v>
      </c>
      <c r="G118" s="32" t="s">
        <v>41</v>
      </c>
    </row>
    <row r="119" spans="1:7" ht="22.5">
      <c r="A119" s="30" t="s">
        <v>196</v>
      </c>
      <c r="B119" s="31" t="s">
        <v>181</v>
      </c>
      <c r="C119" s="79" t="s">
        <v>314</v>
      </c>
      <c r="D119" s="80"/>
      <c r="E119" s="32">
        <v>8000</v>
      </c>
      <c r="F119" s="32" t="s">
        <v>41</v>
      </c>
      <c r="G119" s="32" t="s">
        <v>41</v>
      </c>
    </row>
    <row r="120" spans="1:7" ht="22.5">
      <c r="A120" s="30" t="s">
        <v>200</v>
      </c>
      <c r="B120" s="31" t="s">
        <v>181</v>
      </c>
      <c r="C120" s="79" t="s">
        <v>315</v>
      </c>
      <c r="D120" s="80"/>
      <c r="E120" s="32">
        <v>8000</v>
      </c>
      <c r="F120" s="32" t="s">
        <v>41</v>
      </c>
      <c r="G120" s="32" t="s">
        <v>41</v>
      </c>
    </row>
    <row r="121" spans="1:7" ht="12.75" customHeight="1">
      <c r="A121" s="27" t="s">
        <v>316</v>
      </c>
      <c r="B121" s="28" t="s">
        <v>181</v>
      </c>
      <c r="C121" s="81" t="s">
        <v>317</v>
      </c>
      <c r="D121" s="82"/>
      <c r="E121" s="29">
        <v>4084027.8</v>
      </c>
      <c r="F121" s="29" t="s">
        <v>41</v>
      </c>
      <c r="G121" s="29" t="s">
        <v>41</v>
      </c>
    </row>
    <row r="122" spans="1:7">
      <c r="A122" s="30" t="s">
        <v>194</v>
      </c>
      <c r="B122" s="31" t="s">
        <v>181</v>
      </c>
      <c r="C122" s="79" t="s">
        <v>318</v>
      </c>
      <c r="D122" s="80"/>
      <c r="E122" s="32">
        <v>4079027.8</v>
      </c>
      <c r="F122" s="32" t="s">
        <v>41</v>
      </c>
      <c r="G122" s="32" t="s">
        <v>41</v>
      </c>
    </row>
    <row r="123" spans="1:7" ht="22.5">
      <c r="A123" s="30" t="s">
        <v>196</v>
      </c>
      <c r="B123" s="31" t="s">
        <v>181</v>
      </c>
      <c r="C123" s="79" t="s">
        <v>319</v>
      </c>
      <c r="D123" s="80"/>
      <c r="E123" s="32">
        <v>4079027.8</v>
      </c>
      <c r="F123" s="32" t="s">
        <v>41</v>
      </c>
      <c r="G123" s="32" t="s">
        <v>41</v>
      </c>
    </row>
    <row r="124" spans="1:7" ht="22.5">
      <c r="A124" s="30" t="s">
        <v>200</v>
      </c>
      <c r="B124" s="31" t="s">
        <v>181</v>
      </c>
      <c r="C124" s="79" t="s">
        <v>320</v>
      </c>
      <c r="D124" s="80"/>
      <c r="E124" s="32">
        <v>4079027.8</v>
      </c>
      <c r="F124" s="32" t="s">
        <v>41</v>
      </c>
      <c r="G124" s="32" t="s">
        <v>41</v>
      </c>
    </row>
    <row r="125" spans="1:7" ht="12.75" customHeight="1">
      <c r="A125" s="30" t="s">
        <v>205</v>
      </c>
      <c r="B125" s="31" t="s">
        <v>181</v>
      </c>
      <c r="C125" s="79" t="s">
        <v>321</v>
      </c>
      <c r="D125" s="80"/>
      <c r="E125" s="32">
        <v>5000</v>
      </c>
      <c r="F125" s="32" t="s">
        <v>41</v>
      </c>
      <c r="G125" s="32" t="s">
        <v>41</v>
      </c>
    </row>
    <row r="126" spans="1:7" ht="22.5">
      <c r="A126" s="30" t="s">
        <v>322</v>
      </c>
      <c r="B126" s="31" t="s">
        <v>181</v>
      </c>
      <c r="C126" s="79" t="s">
        <v>323</v>
      </c>
      <c r="D126" s="80"/>
      <c r="E126" s="32">
        <v>5000</v>
      </c>
      <c r="F126" s="32" t="s">
        <v>41</v>
      </c>
      <c r="G126" s="32" t="s">
        <v>41</v>
      </c>
    </row>
    <row r="127" spans="1:7" ht="12.75" customHeight="1">
      <c r="A127" s="27" t="s">
        <v>324</v>
      </c>
      <c r="B127" s="28" t="s">
        <v>181</v>
      </c>
      <c r="C127" s="81" t="s">
        <v>325</v>
      </c>
      <c r="D127" s="82"/>
      <c r="E127" s="29">
        <v>51200</v>
      </c>
      <c r="F127" s="29" t="s">
        <v>41</v>
      </c>
      <c r="G127" s="29" t="s">
        <v>41</v>
      </c>
    </row>
    <row r="128" spans="1:7">
      <c r="A128" s="30" t="s">
        <v>194</v>
      </c>
      <c r="B128" s="31" t="s">
        <v>181</v>
      </c>
      <c r="C128" s="79" t="s">
        <v>326</v>
      </c>
      <c r="D128" s="80"/>
      <c r="E128" s="32">
        <v>51200</v>
      </c>
      <c r="F128" s="32" t="s">
        <v>41</v>
      </c>
      <c r="G128" s="32" t="s">
        <v>41</v>
      </c>
    </row>
    <row r="129" spans="1:7" ht="22.5">
      <c r="A129" s="30" t="s">
        <v>196</v>
      </c>
      <c r="B129" s="31" t="s">
        <v>181</v>
      </c>
      <c r="C129" s="79" t="s">
        <v>327</v>
      </c>
      <c r="D129" s="80"/>
      <c r="E129" s="32">
        <v>51200</v>
      </c>
      <c r="F129" s="32" t="s">
        <v>41</v>
      </c>
      <c r="G129" s="32" t="s">
        <v>41</v>
      </c>
    </row>
    <row r="130" spans="1:7" ht="22.5">
      <c r="A130" s="30" t="s">
        <v>200</v>
      </c>
      <c r="B130" s="31" t="s">
        <v>181</v>
      </c>
      <c r="C130" s="79" t="s">
        <v>328</v>
      </c>
      <c r="D130" s="80"/>
      <c r="E130" s="32">
        <v>51200</v>
      </c>
      <c r="F130" s="32" t="s">
        <v>41</v>
      </c>
      <c r="G130" s="32" t="s">
        <v>41</v>
      </c>
    </row>
    <row r="131" spans="1:7" ht="12.75" customHeight="1">
      <c r="A131" s="27" t="s">
        <v>329</v>
      </c>
      <c r="B131" s="28" t="s">
        <v>181</v>
      </c>
      <c r="C131" s="81" t="s">
        <v>330</v>
      </c>
      <c r="D131" s="82"/>
      <c r="E131" s="29">
        <v>3472027.8</v>
      </c>
      <c r="F131" s="29" t="s">
        <v>41</v>
      </c>
      <c r="G131" s="29" t="s">
        <v>41</v>
      </c>
    </row>
    <row r="132" spans="1:7">
      <c r="A132" s="30" t="s">
        <v>194</v>
      </c>
      <c r="B132" s="31" t="s">
        <v>181</v>
      </c>
      <c r="C132" s="79" t="s">
        <v>331</v>
      </c>
      <c r="D132" s="80"/>
      <c r="E132" s="32">
        <v>3472027.8</v>
      </c>
      <c r="F132" s="32" t="s">
        <v>41</v>
      </c>
      <c r="G132" s="32" t="s">
        <v>41</v>
      </c>
    </row>
    <row r="133" spans="1:7" ht="22.5">
      <c r="A133" s="30" t="s">
        <v>196</v>
      </c>
      <c r="B133" s="31" t="s">
        <v>181</v>
      </c>
      <c r="C133" s="79" t="s">
        <v>332</v>
      </c>
      <c r="D133" s="80"/>
      <c r="E133" s="32">
        <v>3472027.8</v>
      </c>
      <c r="F133" s="32" t="s">
        <v>41</v>
      </c>
      <c r="G133" s="32" t="s">
        <v>41</v>
      </c>
    </row>
    <row r="134" spans="1:7" ht="22.5">
      <c r="A134" s="30" t="s">
        <v>200</v>
      </c>
      <c r="B134" s="31" t="s">
        <v>181</v>
      </c>
      <c r="C134" s="79" t="s">
        <v>333</v>
      </c>
      <c r="D134" s="80"/>
      <c r="E134" s="32">
        <v>3472027.8</v>
      </c>
      <c r="F134" s="32" t="s">
        <v>41</v>
      </c>
      <c r="G134" s="32" t="s">
        <v>41</v>
      </c>
    </row>
    <row r="135" spans="1:7" ht="12.75" customHeight="1">
      <c r="A135" s="27" t="s">
        <v>334</v>
      </c>
      <c r="B135" s="28" t="s">
        <v>181</v>
      </c>
      <c r="C135" s="81" t="s">
        <v>335</v>
      </c>
      <c r="D135" s="82"/>
      <c r="E135" s="29">
        <v>560800</v>
      </c>
      <c r="F135" s="29" t="s">
        <v>41</v>
      </c>
      <c r="G135" s="29" t="s">
        <v>41</v>
      </c>
    </row>
    <row r="136" spans="1:7">
      <c r="A136" s="30" t="s">
        <v>194</v>
      </c>
      <c r="B136" s="31" t="s">
        <v>181</v>
      </c>
      <c r="C136" s="79" t="s">
        <v>336</v>
      </c>
      <c r="D136" s="80"/>
      <c r="E136" s="32">
        <v>555800</v>
      </c>
      <c r="F136" s="32" t="s">
        <v>41</v>
      </c>
      <c r="G136" s="32" t="s">
        <v>41</v>
      </c>
    </row>
    <row r="137" spans="1:7" ht="22.5">
      <c r="A137" s="30" t="s">
        <v>196</v>
      </c>
      <c r="B137" s="31" t="s">
        <v>181</v>
      </c>
      <c r="C137" s="79" t="s">
        <v>337</v>
      </c>
      <c r="D137" s="80"/>
      <c r="E137" s="32">
        <v>555800</v>
      </c>
      <c r="F137" s="32" t="s">
        <v>41</v>
      </c>
      <c r="G137" s="32" t="s">
        <v>41</v>
      </c>
    </row>
    <row r="138" spans="1:7" ht="22.5">
      <c r="A138" s="30" t="s">
        <v>200</v>
      </c>
      <c r="B138" s="31" t="s">
        <v>181</v>
      </c>
      <c r="C138" s="79" t="s">
        <v>338</v>
      </c>
      <c r="D138" s="80"/>
      <c r="E138" s="32">
        <v>555800</v>
      </c>
      <c r="F138" s="32" t="s">
        <v>41</v>
      </c>
      <c r="G138" s="32" t="s">
        <v>41</v>
      </c>
    </row>
    <row r="139" spans="1:7" ht="12.75" customHeight="1">
      <c r="A139" s="30" t="s">
        <v>205</v>
      </c>
      <c r="B139" s="31" t="s">
        <v>181</v>
      </c>
      <c r="C139" s="79" t="s">
        <v>339</v>
      </c>
      <c r="D139" s="80"/>
      <c r="E139" s="32">
        <v>5000</v>
      </c>
      <c r="F139" s="32" t="s">
        <v>41</v>
      </c>
      <c r="G139" s="32" t="s">
        <v>41</v>
      </c>
    </row>
    <row r="140" spans="1:7" ht="22.5">
      <c r="A140" s="30" t="s">
        <v>322</v>
      </c>
      <c r="B140" s="31" t="s">
        <v>181</v>
      </c>
      <c r="C140" s="79" t="s">
        <v>340</v>
      </c>
      <c r="D140" s="80"/>
      <c r="E140" s="32">
        <v>5000</v>
      </c>
      <c r="F140" s="32" t="s">
        <v>41</v>
      </c>
      <c r="G140" s="32" t="s">
        <v>41</v>
      </c>
    </row>
    <row r="141" spans="1:7" ht="12.75" customHeight="1">
      <c r="A141" s="27" t="s">
        <v>341</v>
      </c>
      <c r="B141" s="28" t="s">
        <v>181</v>
      </c>
      <c r="C141" s="81" t="s">
        <v>342</v>
      </c>
      <c r="D141" s="82"/>
      <c r="E141" s="29">
        <v>5447222.6200000001</v>
      </c>
      <c r="F141" s="29">
        <v>101611.35</v>
      </c>
      <c r="G141" s="54">
        <f>F141/E141*100</f>
        <v>1.8653790580712488</v>
      </c>
    </row>
    <row r="142" spans="1:7">
      <c r="A142" s="30" t="s">
        <v>194</v>
      </c>
      <c r="B142" s="31" t="s">
        <v>181</v>
      </c>
      <c r="C142" s="79" t="s">
        <v>343</v>
      </c>
      <c r="D142" s="80"/>
      <c r="E142" s="32">
        <v>4281418.87</v>
      </c>
      <c r="F142" s="32">
        <v>101611.35</v>
      </c>
      <c r="G142" s="55">
        <f t="shared" ref="G142:G143" si="10">F142/E142*100</f>
        <v>2.3733101825657155</v>
      </c>
    </row>
    <row r="143" spans="1:7" ht="22.5">
      <c r="A143" s="30" t="s">
        <v>196</v>
      </c>
      <c r="B143" s="31" t="s">
        <v>181</v>
      </c>
      <c r="C143" s="79" t="s">
        <v>344</v>
      </c>
      <c r="D143" s="80"/>
      <c r="E143" s="32">
        <v>4281418.87</v>
      </c>
      <c r="F143" s="32">
        <v>101611.35</v>
      </c>
      <c r="G143" s="55">
        <f t="shared" si="10"/>
        <v>2.3733101825657155</v>
      </c>
    </row>
    <row r="144" spans="1:7" ht="22.5">
      <c r="A144" s="30" t="s">
        <v>345</v>
      </c>
      <c r="B144" s="31" t="s">
        <v>181</v>
      </c>
      <c r="C144" s="79" t="s">
        <v>346</v>
      </c>
      <c r="D144" s="80"/>
      <c r="E144" s="32">
        <v>815981.9</v>
      </c>
      <c r="F144" s="32" t="s">
        <v>41</v>
      </c>
      <c r="G144" s="32" t="s">
        <v>41</v>
      </c>
    </row>
    <row r="145" spans="1:7" ht="22.5">
      <c r="A145" s="30" t="s">
        <v>200</v>
      </c>
      <c r="B145" s="31" t="s">
        <v>181</v>
      </c>
      <c r="C145" s="79" t="s">
        <v>347</v>
      </c>
      <c r="D145" s="80"/>
      <c r="E145" s="32">
        <v>3465436.97</v>
      </c>
      <c r="F145" s="32">
        <v>101611.35</v>
      </c>
      <c r="G145" s="55">
        <f>F145/E145*100</f>
        <v>2.9321367227175394</v>
      </c>
    </row>
    <row r="146" spans="1:7">
      <c r="A146" s="30" t="s">
        <v>348</v>
      </c>
      <c r="B146" s="31" t="s">
        <v>181</v>
      </c>
      <c r="C146" s="79" t="s">
        <v>349</v>
      </c>
      <c r="D146" s="80"/>
      <c r="E146" s="32">
        <v>250000</v>
      </c>
      <c r="F146" s="32" t="s">
        <v>41</v>
      </c>
      <c r="G146" s="32" t="s">
        <v>41</v>
      </c>
    </row>
    <row r="147" spans="1:7" ht="12.75" customHeight="1">
      <c r="A147" s="30" t="s">
        <v>350</v>
      </c>
      <c r="B147" s="31" t="s">
        <v>181</v>
      </c>
      <c r="C147" s="79" t="s">
        <v>351</v>
      </c>
      <c r="D147" s="80"/>
      <c r="E147" s="32">
        <v>250000</v>
      </c>
      <c r="F147" s="32" t="s">
        <v>41</v>
      </c>
      <c r="G147" s="32" t="s">
        <v>41</v>
      </c>
    </row>
    <row r="148" spans="1:7" ht="22.5">
      <c r="A148" s="30" t="s">
        <v>352</v>
      </c>
      <c r="B148" s="31" t="s">
        <v>181</v>
      </c>
      <c r="C148" s="79" t="s">
        <v>353</v>
      </c>
      <c r="D148" s="80"/>
      <c r="E148" s="32">
        <v>250000</v>
      </c>
      <c r="F148" s="32" t="s">
        <v>41</v>
      </c>
      <c r="G148" s="32" t="s">
        <v>41</v>
      </c>
    </row>
    <row r="149" spans="1:7" ht="12.75" customHeight="1">
      <c r="A149" s="30" t="s">
        <v>205</v>
      </c>
      <c r="B149" s="31" t="s">
        <v>181</v>
      </c>
      <c r="C149" s="79" t="s">
        <v>354</v>
      </c>
      <c r="D149" s="80"/>
      <c r="E149" s="32">
        <v>915803.75</v>
      </c>
      <c r="F149" s="32" t="s">
        <v>41</v>
      </c>
      <c r="G149" s="32" t="s">
        <v>41</v>
      </c>
    </row>
    <row r="150" spans="1:7" ht="22.5">
      <c r="A150" s="30" t="s">
        <v>322</v>
      </c>
      <c r="B150" s="31" t="s">
        <v>181</v>
      </c>
      <c r="C150" s="79" t="s">
        <v>355</v>
      </c>
      <c r="D150" s="80"/>
      <c r="E150" s="32">
        <v>915803.75</v>
      </c>
      <c r="F150" s="32" t="s">
        <v>41</v>
      </c>
      <c r="G150" s="32" t="s">
        <v>41</v>
      </c>
    </row>
    <row r="151" spans="1:7" ht="12.75" customHeight="1">
      <c r="A151" s="27" t="s">
        <v>356</v>
      </c>
      <c r="B151" s="28" t="s">
        <v>181</v>
      </c>
      <c r="C151" s="81" t="s">
        <v>357</v>
      </c>
      <c r="D151" s="82"/>
      <c r="E151" s="29">
        <v>845981.9</v>
      </c>
      <c r="F151" s="29" t="s">
        <v>41</v>
      </c>
      <c r="G151" s="29" t="s">
        <v>41</v>
      </c>
    </row>
    <row r="152" spans="1:7">
      <c r="A152" s="30" t="s">
        <v>194</v>
      </c>
      <c r="B152" s="31" t="s">
        <v>181</v>
      </c>
      <c r="C152" s="79" t="s">
        <v>358</v>
      </c>
      <c r="D152" s="80"/>
      <c r="E152" s="32">
        <v>845981.9</v>
      </c>
      <c r="F152" s="32" t="s">
        <v>41</v>
      </c>
      <c r="G152" s="32" t="s">
        <v>41</v>
      </c>
    </row>
    <row r="153" spans="1:7" ht="22.5">
      <c r="A153" s="30" t="s">
        <v>196</v>
      </c>
      <c r="B153" s="31" t="s">
        <v>181</v>
      </c>
      <c r="C153" s="79" t="s">
        <v>359</v>
      </c>
      <c r="D153" s="80"/>
      <c r="E153" s="32">
        <v>845981.9</v>
      </c>
      <c r="F153" s="32" t="s">
        <v>41</v>
      </c>
      <c r="G153" s="32" t="s">
        <v>41</v>
      </c>
    </row>
    <row r="154" spans="1:7" ht="22.5">
      <c r="A154" s="30" t="s">
        <v>345</v>
      </c>
      <c r="B154" s="31" t="s">
        <v>181</v>
      </c>
      <c r="C154" s="79" t="s">
        <v>360</v>
      </c>
      <c r="D154" s="80"/>
      <c r="E154" s="32">
        <v>815981.9</v>
      </c>
      <c r="F154" s="32" t="s">
        <v>41</v>
      </c>
      <c r="G154" s="32" t="s">
        <v>41</v>
      </c>
    </row>
    <row r="155" spans="1:7" ht="22.5">
      <c r="A155" s="30" t="s">
        <v>200</v>
      </c>
      <c r="B155" s="31" t="s">
        <v>181</v>
      </c>
      <c r="C155" s="79" t="s">
        <v>361</v>
      </c>
      <c r="D155" s="80"/>
      <c r="E155" s="32">
        <v>30000</v>
      </c>
      <c r="F155" s="32" t="s">
        <v>41</v>
      </c>
      <c r="G155" s="32" t="s">
        <v>41</v>
      </c>
    </row>
    <row r="156" spans="1:7" ht="12.75" customHeight="1">
      <c r="A156" s="27" t="s">
        <v>362</v>
      </c>
      <c r="B156" s="28" t="s">
        <v>181</v>
      </c>
      <c r="C156" s="81" t="s">
        <v>363</v>
      </c>
      <c r="D156" s="82"/>
      <c r="E156" s="29">
        <v>1489503.75</v>
      </c>
      <c r="F156" s="29" t="s">
        <v>41</v>
      </c>
      <c r="G156" s="29" t="s">
        <v>41</v>
      </c>
    </row>
    <row r="157" spans="1:7">
      <c r="A157" s="30" t="s">
        <v>194</v>
      </c>
      <c r="B157" s="31" t="s">
        <v>181</v>
      </c>
      <c r="C157" s="79" t="s">
        <v>364</v>
      </c>
      <c r="D157" s="80"/>
      <c r="E157" s="32">
        <v>323700</v>
      </c>
      <c r="F157" s="32" t="s">
        <v>41</v>
      </c>
      <c r="G157" s="32" t="s">
        <v>41</v>
      </c>
    </row>
    <row r="158" spans="1:7" ht="22.5">
      <c r="A158" s="30" t="s">
        <v>196</v>
      </c>
      <c r="B158" s="31" t="s">
        <v>181</v>
      </c>
      <c r="C158" s="79" t="s">
        <v>365</v>
      </c>
      <c r="D158" s="80"/>
      <c r="E158" s="32">
        <v>323700</v>
      </c>
      <c r="F158" s="32" t="s">
        <v>41</v>
      </c>
      <c r="G158" s="32" t="s">
        <v>41</v>
      </c>
    </row>
    <row r="159" spans="1:7" ht="22.5">
      <c r="A159" s="30" t="s">
        <v>200</v>
      </c>
      <c r="B159" s="31" t="s">
        <v>181</v>
      </c>
      <c r="C159" s="79" t="s">
        <v>366</v>
      </c>
      <c r="D159" s="80"/>
      <c r="E159" s="32">
        <v>323700</v>
      </c>
      <c r="F159" s="32" t="s">
        <v>41</v>
      </c>
      <c r="G159" s="32" t="s">
        <v>41</v>
      </c>
    </row>
    <row r="160" spans="1:7">
      <c r="A160" s="30" t="s">
        <v>348</v>
      </c>
      <c r="B160" s="31" t="s">
        <v>181</v>
      </c>
      <c r="C160" s="79" t="s">
        <v>367</v>
      </c>
      <c r="D160" s="80"/>
      <c r="E160" s="32">
        <v>250000</v>
      </c>
      <c r="F160" s="32" t="s">
        <v>41</v>
      </c>
      <c r="G160" s="32" t="s">
        <v>41</v>
      </c>
    </row>
    <row r="161" spans="1:7" ht="12.75" customHeight="1">
      <c r="A161" s="30" t="s">
        <v>350</v>
      </c>
      <c r="B161" s="31" t="s">
        <v>181</v>
      </c>
      <c r="C161" s="79" t="s">
        <v>368</v>
      </c>
      <c r="D161" s="80"/>
      <c r="E161" s="32">
        <v>250000</v>
      </c>
      <c r="F161" s="32" t="s">
        <v>41</v>
      </c>
      <c r="G161" s="32" t="s">
        <v>41</v>
      </c>
    </row>
    <row r="162" spans="1:7" ht="22.5">
      <c r="A162" s="30" t="s">
        <v>352</v>
      </c>
      <c r="B162" s="31" t="s">
        <v>181</v>
      </c>
      <c r="C162" s="79" t="s">
        <v>369</v>
      </c>
      <c r="D162" s="80"/>
      <c r="E162" s="32">
        <v>250000</v>
      </c>
      <c r="F162" s="32" t="s">
        <v>41</v>
      </c>
      <c r="G162" s="32" t="s">
        <v>41</v>
      </c>
    </row>
    <row r="163" spans="1:7" ht="12.75" customHeight="1">
      <c r="A163" s="30" t="s">
        <v>205</v>
      </c>
      <c r="B163" s="31" t="s">
        <v>181</v>
      </c>
      <c r="C163" s="79" t="s">
        <v>370</v>
      </c>
      <c r="D163" s="80"/>
      <c r="E163" s="32">
        <v>915803.75</v>
      </c>
      <c r="F163" s="32" t="s">
        <v>41</v>
      </c>
      <c r="G163" s="32" t="s">
        <v>41</v>
      </c>
    </row>
    <row r="164" spans="1:7" ht="22.5">
      <c r="A164" s="30" t="s">
        <v>322</v>
      </c>
      <c r="B164" s="31" t="s">
        <v>181</v>
      </c>
      <c r="C164" s="79" t="s">
        <v>371</v>
      </c>
      <c r="D164" s="80"/>
      <c r="E164" s="32">
        <v>915803.75</v>
      </c>
      <c r="F164" s="32" t="s">
        <v>41</v>
      </c>
      <c r="G164" s="32" t="s">
        <v>41</v>
      </c>
    </row>
    <row r="165" spans="1:7" ht="12.75" customHeight="1">
      <c r="A165" s="27" t="s">
        <v>372</v>
      </c>
      <c r="B165" s="28" t="s">
        <v>181</v>
      </c>
      <c r="C165" s="81" t="s">
        <v>373</v>
      </c>
      <c r="D165" s="82"/>
      <c r="E165" s="29">
        <v>3111736.97</v>
      </c>
      <c r="F165" s="29">
        <v>101611.35</v>
      </c>
      <c r="G165" s="54">
        <f>F165/E165*100</f>
        <v>3.2654222056564119</v>
      </c>
    </row>
    <row r="166" spans="1:7">
      <c r="A166" s="30" t="s">
        <v>194</v>
      </c>
      <c r="B166" s="31" t="s">
        <v>181</v>
      </c>
      <c r="C166" s="79" t="s">
        <v>374</v>
      </c>
      <c r="D166" s="80"/>
      <c r="E166" s="32">
        <v>3111736.97</v>
      </c>
      <c r="F166" s="32">
        <v>101611.35</v>
      </c>
      <c r="G166" s="55">
        <f t="shared" ref="G166:G168" si="11">F166/E166*100</f>
        <v>3.2654222056564119</v>
      </c>
    </row>
    <row r="167" spans="1:7" ht="22.5">
      <c r="A167" s="30" t="s">
        <v>196</v>
      </c>
      <c r="B167" s="31" t="s">
        <v>181</v>
      </c>
      <c r="C167" s="79" t="s">
        <v>375</v>
      </c>
      <c r="D167" s="80"/>
      <c r="E167" s="32">
        <v>3111736.97</v>
      </c>
      <c r="F167" s="32">
        <v>101611.35</v>
      </c>
      <c r="G167" s="55">
        <f t="shared" si="11"/>
        <v>3.2654222056564119</v>
      </c>
    </row>
    <row r="168" spans="1:7" ht="22.5">
      <c r="A168" s="30" t="s">
        <v>200</v>
      </c>
      <c r="B168" s="31" t="s">
        <v>181</v>
      </c>
      <c r="C168" s="79" t="s">
        <v>376</v>
      </c>
      <c r="D168" s="80"/>
      <c r="E168" s="32">
        <v>3111736.97</v>
      </c>
      <c r="F168" s="32">
        <v>101611.35</v>
      </c>
      <c r="G168" s="55">
        <f t="shared" si="11"/>
        <v>3.2654222056564119</v>
      </c>
    </row>
    <row r="169" spans="1:7" ht="12.75" customHeight="1">
      <c r="A169" s="27" t="s">
        <v>377</v>
      </c>
      <c r="B169" s="28" t="s">
        <v>181</v>
      </c>
      <c r="C169" s="81" t="s">
        <v>378</v>
      </c>
      <c r="D169" s="82"/>
      <c r="E169" s="29">
        <v>43266</v>
      </c>
      <c r="F169" s="29" t="s">
        <v>41</v>
      </c>
      <c r="G169" s="29" t="s">
        <v>41</v>
      </c>
    </row>
    <row r="170" spans="1:7">
      <c r="A170" s="30" t="s">
        <v>194</v>
      </c>
      <c r="B170" s="31" t="s">
        <v>181</v>
      </c>
      <c r="C170" s="79" t="s">
        <v>379</v>
      </c>
      <c r="D170" s="80"/>
      <c r="E170" s="32">
        <v>20000</v>
      </c>
      <c r="F170" s="32" t="s">
        <v>41</v>
      </c>
      <c r="G170" s="32" t="s">
        <v>41</v>
      </c>
    </row>
    <row r="171" spans="1:7" ht="22.5">
      <c r="A171" s="30" t="s">
        <v>196</v>
      </c>
      <c r="B171" s="31" t="s">
        <v>181</v>
      </c>
      <c r="C171" s="79" t="s">
        <v>380</v>
      </c>
      <c r="D171" s="80"/>
      <c r="E171" s="32">
        <v>20000</v>
      </c>
      <c r="F171" s="32" t="s">
        <v>41</v>
      </c>
      <c r="G171" s="32" t="s">
        <v>41</v>
      </c>
    </row>
    <row r="172" spans="1:7" ht="22.5">
      <c r="A172" s="30" t="s">
        <v>200</v>
      </c>
      <c r="B172" s="31" t="s">
        <v>181</v>
      </c>
      <c r="C172" s="79" t="s">
        <v>381</v>
      </c>
      <c r="D172" s="80"/>
      <c r="E172" s="32">
        <v>20000</v>
      </c>
      <c r="F172" s="32" t="s">
        <v>41</v>
      </c>
      <c r="G172" s="32" t="s">
        <v>41</v>
      </c>
    </row>
    <row r="173" spans="1:7" ht="12.75" customHeight="1">
      <c r="A173" s="30" t="s">
        <v>202</v>
      </c>
      <c r="B173" s="31" t="s">
        <v>181</v>
      </c>
      <c r="C173" s="79" t="s">
        <v>382</v>
      </c>
      <c r="D173" s="80"/>
      <c r="E173" s="32">
        <v>23266</v>
      </c>
      <c r="F173" s="32" t="s">
        <v>41</v>
      </c>
      <c r="G173" s="32" t="s">
        <v>41</v>
      </c>
    </row>
    <row r="174" spans="1:7" ht="12.75" customHeight="1">
      <c r="A174" s="30" t="s">
        <v>35</v>
      </c>
      <c r="B174" s="31" t="s">
        <v>181</v>
      </c>
      <c r="C174" s="79" t="s">
        <v>383</v>
      </c>
      <c r="D174" s="80"/>
      <c r="E174" s="32">
        <v>23266</v>
      </c>
      <c r="F174" s="32" t="s">
        <v>41</v>
      </c>
      <c r="G174" s="32" t="s">
        <v>41</v>
      </c>
    </row>
    <row r="175" spans="1:7" ht="12.75" customHeight="1">
      <c r="A175" s="27" t="s">
        <v>384</v>
      </c>
      <c r="B175" s="28" t="s">
        <v>181</v>
      </c>
      <c r="C175" s="81" t="s">
        <v>385</v>
      </c>
      <c r="D175" s="82"/>
      <c r="E175" s="29">
        <v>20000</v>
      </c>
      <c r="F175" s="29" t="s">
        <v>41</v>
      </c>
      <c r="G175" s="29" t="s">
        <v>41</v>
      </c>
    </row>
    <row r="176" spans="1:7">
      <c r="A176" s="30" t="s">
        <v>194</v>
      </c>
      <c r="B176" s="31" t="s">
        <v>181</v>
      </c>
      <c r="C176" s="79" t="s">
        <v>386</v>
      </c>
      <c r="D176" s="80"/>
      <c r="E176" s="32">
        <v>20000</v>
      </c>
      <c r="F176" s="32" t="s">
        <v>41</v>
      </c>
      <c r="G176" s="32" t="s">
        <v>41</v>
      </c>
    </row>
    <row r="177" spans="1:7" ht="22.5">
      <c r="A177" s="30" t="s">
        <v>196</v>
      </c>
      <c r="B177" s="31" t="s">
        <v>181</v>
      </c>
      <c r="C177" s="79" t="s">
        <v>387</v>
      </c>
      <c r="D177" s="80"/>
      <c r="E177" s="32">
        <v>20000</v>
      </c>
      <c r="F177" s="32" t="s">
        <v>41</v>
      </c>
      <c r="G177" s="32" t="s">
        <v>41</v>
      </c>
    </row>
    <row r="178" spans="1:7" ht="22.5">
      <c r="A178" s="30" t="s">
        <v>200</v>
      </c>
      <c r="B178" s="31" t="s">
        <v>181</v>
      </c>
      <c r="C178" s="79" t="s">
        <v>388</v>
      </c>
      <c r="D178" s="80"/>
      <c r="E178" s="32">
        <v>20000</v>
      </c>
      <c r="F178" s="32" t="s">
        <v>41</v>
      </c>
      <c r="G178" s="32" t="s">
        <v>41</v>
      </c>
    </row>
    <row r="179" spans="1:7" ht="12.75" customHeight="1">
      <c r="A179" s="27" t="s">
        <v>389</v>
      </c>
      <c r="B179" s="28" t="s">
        <v>181</v>
      </c>
      <c r="C179" s="81" t="s">
        <v>390</v>
      </c>
      <c r="D179" s="82"/>
      <c r="E179" s="29">
        <v>23266</v>
      </c>
      <c r="F179" s="29" t="s">
        <v>41</v>
      </c>
      <c r="G179" s="29" t="s">
        <v>41</v>
      </c>
    </row>
    <row r="180" spans="1:7" ht="12.75" customHeight="1">
      <c r="A180" s="30" t="s">
        <v>202</v>
      </c>
      <c r="B180" s="31" t="s">
        <v>181</v>
      </c>
      <c r="C180" s="79" t="s">
        <v>391</v>
      </c>
      <c r="D180" s="80"/>
      <c r="E180" s="32">
        <v>23266</v>
      </c>
      <c r="F180" s="32" t="s">
        <v>41</v>
      </c>
      <c r="G180" s="32" t="s">
        <v>41</v>
      </c>
    </row>
    <row r="181" spans="1:7" ht="12.75" customHeight="1">
      <c r="A181" s="30" t="s">
        <v>35</v>
      </c>
      <c r="B181" s="31" t="s">
        <v>181</v>
      </c>
      <c r="C181" s="79" t="s">
        <v>392</v>
      </c>
      <c r="D181" s="80"/>
      <c r="E181" s="32">
        <v>23266</v>
      </c>
      <c r="F181" s="32" t="s">
        <v>41</v>
      </c>
      <c r="G181" s="32" t="s">
        <v>41</v>
      </c>
    </row>
    <row r="182" spans="1:7" ht="12.75" customHeight="1">
      <c r="A182" s="27" t="s">
        <v>393</v>
      </c>
      <c r="B182" s="28" t="s">
        <v>181</v>
      </c>
      <c r="C182" s="81" t="s">
        <v>394</v>
      </c>
      <c r="D182" s="82"/>
      <c r="E182" s="29">
        <v>2688561.59</v>
      </c>
      <c r="F182" s="29">
        <v>15190</v>
      </c>
      <c r="G182" s="54">
        <f>F182/E182*100</f>
        <v>0.56498612702415352</v>
      </c>
    </row>
    <row r="183" spans="1:7" ht="33.75">
      <c r="A183" s="30" t="s">
        <v>184</v>
      </c>
      <c r="B183" s="31" t="s">
        <v>181</v>
      </c>
      <c r="C183" s="79" t="s">
        <v>395</v>
      </c>
      <c r="D183" s="80"/>
      <c r="E183" s="32">
        <v>2037638.17</v>
      </c>
      <c r="F183" s="32">
        <v>12000</v>
      </c>
      <c r="G183" s="55">
        <f t="shared" ref="G183:G185" si="12">F183/E183*100</f>
        <v>0.58891711868550245</v>
      </c>
    </row>
    <row r="184" spans="1:7" ht="12.75" customHeight="1">
      <c r="A184" s="30" t="s">
        <v>396</v>
      </c>
      <c r="B184" s="31" t="s">
        <v>181</v>
      </c>
      <c r="C184" s="79" t="s">
        <v>397</v>
      </c>
      <c r="D184" s="80"/>
      <c r="E184" s="32">
        <v>2037638.17</v>
      </c>
      <c r="F184" s="32">
        <v>12000</v>
      </c>
      <c r="G184" s="55">
        <f t="shared" si="12"/>
        <v>0.58891711868550245</v>
      </c>
    </row>
    <row r="185" spans="1:7" ht="22.5">
      <c r="A185" s="30" t="s">
        <v>398</v>
      </c>
      <c r="B185" s="31" t="s">
        <v>181</v>
      </c>
      <c r="C185" s="79" t="s">
        <v>399</v>
      </c>
      <c r="D185" s="80"/>
      <c r="E185" s="32">
        <v>1562056.97</v>
      </c>
      <c r="F185" s="32">
        <v>12000</v>
      </c>
      <c r="G185" s="55">
        <f t="shared" si="12"/>
        <v>0.76821781986607052</v>
      </c>
    </row>
    <row r="186" spans="1:7">
      <c r="A186" s="30" t="s">
        <v>400</v>
      </c>
      <c r="B186" s="31" t="s">
        <v>181</v>
      </c>
      <c r="C186" s="79" t="s">
        <v>401</v>
      </c>
      <c r="D186" s="80"/>
      <c r="E186" s="32">
        <v>3840</v>
      </c>
      <c r="F186" s="32" t="s">
        <v>41</v>
      </c>
      <c r="G186" s="32" t="s">
        <v>41</v>
      </c>
    </row>
    <row r="187" spans="1:7" ht="22.5">
      <c r="A187" s="30" t="s">
        <v>402</v>
      </c>
      <c r="B187" s="31" t="s">
        <v>181</v>
      </c>
      <c r="C187" s="79" t="s">
        <v>403</v>
      </c>
      <c r="D187" s="80"/>
      <c r="E187" s="32">
        <v>471741.2</v>
      </c>
      <c r="F187" s="32" t="s">
        <v>41</v>
      </c>
      <c r="G187" s="32" t="s">
        <v>41</v>
      </c>
    </row>
    <row r="188" spans="1:7">
      <c r="A188" s="30" t="s">
        <v>194</v>
      </c>
      <c r="B188" s="31" t="s">
        <v>181</v>
      </c>
      <c r="C188" s="79" t="s">
        <v>404</v>
      </c>
      <c r="D188" s="80"/>
      <c r="E188" s="32">
        <v>611198.42000000004</v>
      </c>
      <c r="F188" s="32">
        <v>3190</v>
      </c>
      <c r="G188" s="55">
        <f t="shared" ref="G188:G189" si="13">F188/E188*100</f>
        <v>0.52192543298786664</v>
      </c>
    </row>
    <row r="189" spans="1:7" ht="22.5">
      <c r="A189" s="30" t="s">
        <v>196</v>
      </c>
      <c r="B189" s="31" t="s">
        <v>181</v>
      </c>
      <c r="C189" s="79" t="s">
        <v>405</v>
      </c>
      <c r="D189" s="80"/>
      <c r="E189" s="32">
        <v>611198.42000000004</v>
      </c>
      <c r="F189" s="32">
        <v>3190</v>
      </c>
      <c r="G189" s="55">
        <f t="shared" si="13"/>
        <v>0.52192543298786664</v>
      </c>
    </row>
    <row r="190" spans="1:7">
      <c r="A190" s="30" t="s">
        <v>198</v>
      </c>
      <c r="B190" s="31" t="s">
        <v>181</v>
      </c>
      <c r="C190" s="79" t="s">
        <v>406</v>
      </c>
      <c r="D190" s="80"/>
      <c r="E190" s="32">
        <v>10447</v>
      </c>
      <c r="F190" s="32" t="s">
        <v>41</v>
      </c>
      <c r="G190" s="32" t="s">
        <v>41</v>
      </c>
    </row>
    <row r="191" spans="1:7" ht="22.5">
      <c r="A191" s="30" t="s">
        <v>345</v>
      </c>
      <c r="B191" s="31" t="s">
        <v>181</v>
      </c>
      <c r="C191" s="79" t="s">
        <v>407</v>
      </c>
      <c r="D191" s="80"/>
      <c r="E191" s="32">
        <v>33000</v>
      </c>
      <c r="F191" s="32" t="s">
        <v>41</v>
      </c>
      <c r="G191" s="32" t="s">
        <v>41</v>
      </c>
    </row>
    <row r="192" spans="1:7" ht="22.5">
      <c r="A192" s="30" t="s">
        <v>200</v>
      </c>
      <c r="B192" s="31" t="s">
        <v>181</v>
      </c>
      <c r="C192" s="79" t="s">
        <v>408</v>
      </c>
      <c r="D192" s="80"/>
      <c r="E192" s="32">
        <v>567751.42000000004</v>
      </c>
      <c r="F192" s="32">
        <v>3190</v>
      </c>
      <c r="G192" s="55">
        <f>F192/E192*100</f>
        <v>0.56186561365183374</v>
      </c>
    </row>
    <row r="193" spans="1:7" ht="12.75" customHeight="1">
      <c r="A193" s="30" t="s">
        <v>202</v>
      </c>
      <c r="B193" s="31" t="s">
        <v>181</v>
      </c>
      <c r="C193" s="79" t="s">
        <v>409</v>
      </c>
      <c r="D193" s="80"/>
      <c r="E193" s="32">
        <v>38725</v>
      </c>
      <c r="F193" s="32" t="s">
        <v>41</v>
      </c>
      <c r="G193" s="32" t="s">
        <v>41</v>
      </c>
    </row>
    <row r="194" spans="1:7" ht="12.75" customHeight="1">
      <c r="A194" s="30" t="s">
        <v>35</v>
      </c>
      <c r="B194" s="31" t="s">
        <v>181</v>
      </c>
      <c r="C194" s="79" t="s">
        <v>410</v>
      </c>
      <c r="D194" s="80"/>
      <c r="E194" s="32">
        <v>38725</v>
      </c>
      <c r="F194" s="32" t="s">
        <v>41</v>
      </c>
      <c r="G194" s="32" t="s">
        <v>41</v>
      </c>
    </row>
    <row r="195" spans="1:7" ht="12.75" customHeight="1">
      <c r="A195" s="30" t="s">
        <v>205</v>
      </c>
      <c r="B195" s="31" t="s">
        <v>181</v>
      </c>
      <c r="C195" s="79" t="s">
        <v>411</v>
      </c>
      <c r="D195" s="80"/>
      <c r="E195" s="32">
        <v>1000</v>
      </c>
      <c r="F195" s="32" t="s">
        <v>41</v>
      </c>
      <c r="G195" s="32" t="s">
        <v>41</v>
      </c>
    </row>
    <row r="196" spans="1:7" ht="12.75" customHeight="1">
      <c r="A196" s="30" t="s">
        <v>207</v>
      </c>
      <c r="B196" s="31" t="s">
        <v>181</v>
      </c>
      <c r="C196" s="79" t="s">
        <v>412</v>
      </c>
      <c r="D196" s="80"/>
      <c r="E196" s="32">
        <v>1000</v>
      </c>
      <c r="F196" s="32" t="s">
        <v>41</v>
      </c>
      <c r="G196" s="32" t="s">
        <v>41</v>
      </c>
    </row>
    <row r="197" spans="1:7" ht="12.75" customHeight="1">
      <c r="A197" s="30" t="s">
        <v>211</v>
      </c>
      <c r="B197" s="31" t="s">
        <v>181</v>
      </c>
      <c r="C197" s="79" t="s">
        <v>413</v>
      </c>
      <c r="D197" s="80"/>
      <c r="E197" s="32">
        <v>1000</v>
      </c>
      <c r="F197" s="32" t="s">
        <v>41</v>
      </c>
      <c r="G197" s="32" t="s">
        <v>41</v>
      </c>
    </row>
    <row r="198" spans="1:7" ht="12.75" customHeight="1">
      <c r="A198" s="27" t="s">
        <v>414</v>
      </c>
      <c r="B198" s="28" t="s">
        <v>181</v>
      </c>
      <c r="C198" s="81" t="s">
        <v>415</v>
      </c>
      <c r="D198" s="82"/>
      <c r="E198" s="29">
        <v>2464336.59</v>
      </c>
      <c r="F198" s="29">
        <v>15190</v>
      </c>
      <c r="G198" s="54">
        <f>F198/E198*100</f>
        <v>0.61639307153248901</v>
      </c>
    </row>
    <row r="199" spans="1:7" ht="33.75">
      <c r="A199" s="30" t="s">
        <v>184</v>
      </c>
      <c r="B199" s="31" t="s">
        <v>181</v>
      </c>
      <c r="C199" s="79" t="s">
        <v>416</v>
      </c>
      <c r="D199" s="80"/>
      <c r="E199" s="32">
        <v>2037638.17</v>
      </c>
      <c r="F199" s="32">
        <v>12000</v>
      </c>
      <c r="G199" s="55">
        <f t="shared" ref="G199:G201" si="14">F199/E199*100</f>
        <v>0.58891711868550245</v>
      </c>
    </row>
    <row r="200" spans="1:7" ht="12.75" customHeight="1">
      <c r="A200" s="30" t="s">
        <v>396</v>
      </c>
      <c r="B200" s="31" t="s">
        <v>181</v>
      </c>
      <c r="C200" s="79" t="s">
        <v>417</v>
      </c>
      <c r="D200" s="80"/>
      <c r="E200" s="32">
        <v>2037638.17</v>
      </c>
      <c r="F200" s="32">
        <v>12000</v>
      </c>
      <c r="G200" s="55">
        <f t="shared" si="14"/>
        <v>0.58891711868550245</v>
      </c>
    </row>
    <row r="201" spans="1:7" ht="22.5">
      <c r="A201" s="30" t="s">
        <v>398</v>
      </c>
      <c r="B201" s="31" t="s">
        <v>181</v>
      </c>
      <c r="C201" s="79" t="s">
        <v>418</v>
      </c>
      <c r="D201" s="80"/>
      <c r="E201" s="32">
        <v>1562056.97</v>
      </c>
      <c r="F201" s="32">
        <v>12000</v>
      </c>
      <c r="G201" s="55">
        <f t="shared" si="14"/>
        <v>0.76821781986607052</v>
      </c>
    </row>
    <row r="202" spans="1:7">
      <c r="A202" s="30" t="s">
        <v>400</v>
      </c>
      <c r="B202" s="31" t="s">
        <v>181</v>
      </c>
      <c r="C202" s="79" t="s">
        <v>419</v>
      </c>
      <c r="D202" s="80"/>
      <c r="E202" s="32">
        <v>3840</v>
      </c>
      <c r="F202" s="32" t="s">
        <v>41</v>
      </c>
      <c r="G202" s="32" t="s">
        <v>41</v>
      </c>
    </row>
    <row r="203" spans="1:7" ht="22.5">
      <c r="A203" s="30" t="s">
        <v>402</v>
      </c>
      <c r="B203" s="31" t="s">
        <v>181</v>
      </c>
      <c r="C203" s="79" t="s">
        <v>420</v>
      </c>
      <c r="D203" s="80"/>
      <c r="E203" s="32">
        <v>471741.2</v>
      </c>
      <c r="F203" s="32" t="s">
        <v>41</v>
      </c>
      <c r="G203" s="32" t="s">
        <v>41</v>
      </c>
    </row>
    <row r="204" spans="1:7">
      <c r="A204" s="30" t="s">
        <v>194</v>
      </c>
      <c r="B204" s="31" t="s">
        <v>181</v>
      </c>
      <c r="C204" s="79" t="s">
        <v>421</v>
      </c>
      <c r="D204" s="80"/>
      <c r="E204" s="32">
        <v>425698.42</v>
      </c>
      <c r="F204" s="32">
        <v>3190</v>
      </c>
      <c r="G204" s="55">
        <f t="shared" ref="G204:G205" si="15">F204/E204*100</f>
        <v>0.74935678643110781</v>
      </c>
    </row>
    <row r="205" spans="1:7" ht="22.5">
      <c r="A205" s="30" t="s">
        <v>196</v>
      </c>
      <c r="B205" s="31" t="s">
        <v>181</v>
      </c>
      <c r="C205" s="79" t="s">
        <v>422</v>
      </c>
      <c r="D205" s="80"/>
      <c r="E205" s="32">
        <v>425698.42</v>
      </c>
      <c r="F205" s="32">
        <v>3190</v>
      </c>
      <c r="G205" s="55">
        <f t="shared" si="15"/>
        <v>0.74935678643110781</v>
      </c>
    </row>
    <row r="206" spans="1:7">
      <c r="A206" s="30" t="s">
        <v>198</v>
      </c>
      <c r="B206" s="31" t="s">
        <v>181</v>
      </c>
      <c r="C206" s="79" t="s">
        <v>423</v>
      </c>
      <c r="D206" s="80"/>
      <c r="E206" s="32">
        <v>10447</v>
      </c>
      <c r="F206" s="32" t="s">
        <v>41</v>
      </c>
      <c r="G206" s="32" t="s">
        <v>41</v>
      </c>
    </row>
    <row r="207" spans="1:7" ht="22.5">
      <c r="A207" s="30" t="s">
        <v>345</v>
      </c>
      <c r="B207" s="31" t="s">
        <v>181</v>
      </c>
      <c r="C207" s="79" t="s">
        <v>424</v>
      </c>
      <c r="D207" s="80"/>
      <c r="E207" s="32">
        <v>33000</v>
      </c>
      <c r="F207" s="32" t="s">
        <v>41</v>
      </c>
      <c r="G207" s="32" t="s">
        <v>41</v>
      </c>
    </row>
    <row r="208" spans="1:7" ht="22.5">
      <c r="A208" s="30" t="s">
        <v>200</v>
      </c>
      <c r="B208" s="31" t="s">
        <v>181</v>
      </c>
      <c r="C208" s="79" t="s">
        <v>425</v>
      </c>
      <c r="D208" s="80"/>
      <c r="E208" s="32">
        <v>382251.42</v>
      </c>
      <c r="F208" s="32">
        <v>3190</v>
      </c>
      <c r="G208" s="55">
        <f>F208/E208*100</f>
        <v>0.83452927395272991</v>
      </c>
    </row>
    <row r="209" spans="1:7" ht="12.75" customHeight="1">
      <c r="A209" s="30" t="s">
        <v>205</v>
      </c>
      <c r="B209" s="31" t="s">
        <v>181</v>
      </c>
      <c r="C209" s="79" t="s">
        <v>426</v>
      </c>
      <c r="D209" s="80"/>
      <c r="E209" s="32">
        <v>1000</v>
      </c>
      <c r="F209" s="32" t="s">
        <v>41</v>
      </c>
      <c r="G209" s="32" t="s">
        <v>41</v>
      </c>
    </row>
    <row r="210" spans="1:7" ht="12.75" customHeight="1">
      <c r="A210" s="30" t="s">
        <v>207</v>
      </c>
      <c r="B210" s="31" t="s">
        <v>181</v>
      </c>
      <c r="C210" s="79" t="s">
        <v>427</v>
      </c>
      <c r="D210" s="80"/>
      <c r="E210" s="32">
        <v>1000</v>
      </c>
      <c r="F210" s="32" t="s">
        <v>41</v>
      </c>
      <c r="G210" s="32" t="s">
        <v>41</v>
      </c>
    </row>
    <row r="211" spans="1:7" ht="12.75" customHeight="1">
      <c r="A211" s="30" t="s">
        <v>211</v>
      </c>
      <c r="B211" s="31" t="s">
        <v>181</v>
      </c>
      <c r="C211" s="79" t="s">
        <v>428</v>
      </c>
      <c r="D211" s="80"/>
      <c r="E211" s="32">
        <v>1000</v>
      </c>
      <c r="F211" s="32" t="s">
        <v>41</v>
      </c>
      <c r="G211" s="32" t="s">
        <v>41</v>
      </c>
    </row>
    <row r="212" spans="1:7">
      <c r="A212" s="27" t="s">
        <v>429</v>
      </c>
      <c r="B212" s="28" t="s">
        <v>181</v>
      </c>
      <c r="C212" s="81" t="s">
        <v>430</v>
      </c>
      <c r="D212" s="82"/>
      <c r="E212" s="29">
        <v>224225</v>
      </c>
      <c r="F212" s="29" t="s">
        <v>41</v>
      </c>
      <c r="G212" s="29" t="s">
        <v>41</v>
      </c>
    </row>
    <row r="213" spans="1:7">
      <c r="A213" s="30" t="s">
        <v>194</v>
      </c>
      <c r="B213" s="31" t="s">
        <v>181</v>
      </c>
      <c r="C213" s="79" t="s">
        <v>431</v>
      </c>
      <c r="D213" s="80"/>
      <c r="E213" s="32">
        <v>185500</v>
      </c>
      <c r="F213" s="32" t="s">
        <v>41</v>
      </c>
      <c r="G213" s="32" t="s">
        <v>41</v>
      </c>
    </row>
    <row r="214" spans="1:7" ht="22.5">
      <c r="A214" s="30" t="s">
        <v>196</v>
      </c>
      <c r="B214" s="31" t="s">
        <v>181</v>
      </c>
      <c r="C214" s="79" t="s">
        <v>432</v>
      </c>
      <c r="D214" s="80"/>
      <c r="E214" s="32">
        <v>185500</v>
      </c>
      <c r="F214" s="32" t="s">
        <v>41</v>
      </c>
      <c r="G214" s="32" t="s">
        <v>41</v>
      </c>
    </row>
    <row r="215" spans="1:7" ht="22.5">
      <c r="A215" s="30" t="s">
        <v>200</v>
      </c>
      <c r="B215" s="31" t="s">
        <v>181</v>
      </c>
      <c r="C215" s="79" t="s">
        <v>433</v>
      </c>
      <c r="D215" s="80"/>
      <c r="E215" s="32">
        <v>185500</v>
      </c>
      <c r="F215" s="32" t="s">
        <v>41</v>
      </c>
      <c r="G215" s="32" t="s">
        <v>41</v>
      </c>
    </row>
    <row r="216" spans="1:7" ht="12.75" customHeight="1">
      <c r="A216" s="30" t="s">
        <v>202</v>
      </c>
      <c r="B216" s="31" t="s">
        <v>181</v>
      </c>
      <c r="C216" s="79" t="s">
        <v>434</v>
      </c>
      <c r="D216" s="80"/>
      <c r="E216" s="32">
        <v>38725</v>
      </c>
      <c r="F216" s="32" t="s">
        <v>41</v>
      </c>
      <c r="G216" s="32" t="s">
        <v>41</v>
      </c>
    </row>
    <row r="217" spans="1:7" ht="12.75" customHeight="1">
      <c r="A217" s="30" t="s">
        <v>35</v>
      </c>
      <c r="B217" s="31" t="s">
        <v>181</v>
      </c>
      <c r="C217" s="79" t="s">
        <v>435</v>
      </c>
      <c r="D217" s="80"/>
      <c r="E217" s="32">
        <v>38725</v>
      </c>
      <c r="F217" s="32" t="s">
        <v>41</v>
      </c>
      <c r="G217" s="32" t="s">
        <v>41</v>
      </c>
    </row>
    <row r="218" spans="1:7" ht="12.75" customHeight="1">
      <c r="A218" s="27" t="s">
        <v>436</v>
      </c>
      <c r="B218" s="28" t="s">
        <v>181</v>
      </c>
      <c r="C218" s="81" t="s">
        <v>437</v>
      </c>
      <c r="D218" s="82"/>
      <c r="E218" s="29">
        <v>109073.92</v>
      </c>
      <c r="F218" s="29">
        <v>8768</v>
      </c>
      <c r="G218" s="54">
        <f>F218/E218*100</f>
        <v>8.0385852090032159</v>
      </c>
    </row>
    <row r="219" spans="1:7" ht="12.75" customHeight="1">
      <c r="A219" s="30" t="s">
        <v>438</v>
      </c>
      <c r="B219" s="31" t="s">
        <v>181</v>
      </c>
      <c r="C219" s="79" t="s">
        <v>439</v>
      </c>
      <c r="D219" s="80"/>
      <c r="E219" s="32">
        <v>109073.92</v>
      </c>
      <c r="F219" s="32">
        <v>8768</v>
      </c>
      <c r="G219" s="55">
        <f t="shared" ref="G219:G221" si="16">F219/E219*100</f>
        <v>8.0385852090032159</v>
      </c>
    </row>
    <row r="220" spans="1:7">
      <c r="A220" s="30" t="s">
        <v>440</v>
      </c>
      <c r="B220" s="31" t="s">
        <v>181</v>
      </c>
      <c r="C220" s="79" t="s">
        <v>441</v>
      </c>
      <c r="D220" s="80"/>
      <c r="E220" s="32">
        <v>109073.92</v>
      </c>
      <c r="F220" s="32">
        <v>8768</v>
      </c>
      <c r="G220" s="55">
        <f t="shared" si="16"/>
        <v>8.0385852090032159</v>
      </c>
    </row>
    <row r="221" spans="1:7" ht="22.5">
      <c r="A221" s="30" t="s">
        <v>442</v>
      </c>
      <c r="B221" s="31" t="s">
        <v>181</v>
      </c>
      <c r="C221" s="79" t="s">
        <v>443</v>
      </c>
      <c r="D221" s="80"/>
      <c r="E221" s="32">
        <v>109073.92</v>
      </c>
      <c r="F221" s="32">
        <v>8768</v>
      </c>
      <c r="G221" s="55">
        <f t="shared" si="16"/>
        <v>8.0385852090032159</v>
      </c>
    </row>
    <row r="222" spans="1:7" ht="12.75" customHeight="1">
      <c r="A222" s="27" t="s">
        <v>444</v>
      </c>
      <c r="B222" s="28" t="s">
        <v>181</v>
      </c>
      <c r="C222" s="81" t="s">
        <v>445</v>
      </c>
      <c r="D222" s="82"/>
      <c r="E222" s="29">
        <v>109073.92</v>
      </c>
      <c r="F222" s="29">
        <v>8768</v>
      </c>
      <c r="G222" s="54">
        <f>F222/E222*100</f>
        <v>8.0385852090032159</v>
      </c>
    </row>
    <row r="223" spans="1:7" ht="12.75" customHeight="1">
      <c r="A223" s="30" t="s">
        <v>438</v>
      </c>
      <c r="B223" s="31" t="s">
        <v>181</v>
      </c>
      <c r="C223" s="79" t="s">
        <v>446</v>
      </c>
      <c r="D223" s="80"/>
      <c r="E223" s="32">
        <v>109073.92</v>
      </c>
      <c r="F223" s="32">
        <v>8768</v>
      </c>
      <c r="G223" s="55">
        <f t="shared" ref="G223:G225" si="17">F223/E223*100</f>
        <v>8.0385852090032159</v>
      </c>
    </row>
    <row r="224" spans="1:7">
      <c r="A224" s="30" t="s">
        <v>440</v>
      </c>
      <c r="B224" s="31" t="s">
        <v>181</v>
      </c>
      <c r="C224" s="79" t="s">
        <v>447</v>
      </c>
      <c r="D224" s="80"/>
      <c r="E224" s="32">
        <v>109073.92</v>
      </c>
      <c r="F224" s="32">
        <v>8768</v>
      </c>
      <c r="G224" s="55">
        <f t="shared" si="17"/>
        <v>8.0385852090032159</v>
      </c>
    </row>
    <row r="225" spans="1:7" ht="22.5">
      <c r="A225" s="30" t="s">
        <v>442</v>
      </c>
      <c r="B225" s="31" t="s">
        <v>181</v>
      </c>
      <c r="C225" s="79" t="s">
        <v>448</v>
      </c>
      <c r="D225" s="80"/>
      <c r="E225" s="32">
        <v>109073.92</v>
      </c>
      <c r="F225" s="32">
        <v>8768</v>
      </c>
      <c r="G225" s="55">
        <f t="shared" si="17"/>
        <v>8.0385852090032159</v>
      </c>
    </row>
    <row r="226" spans="1:7" ht="12.75" customHeight="1">
      <c r="A226" s="27" t="s">
        <v>449</v>
      </c>
      <c r="B226" s="28" t="s">
        <v>181</v>
      </c>
      <c r="C226" s="81" t="s">
        <v>450</v>
      </c>
      <c r="D226" s="82"/>
      <c r="E226" s="29">
        <v>35500</v>
      </c>
      <c r="F226" s="29" t="s">
        <v>41</v>
      </c>
      <c r="G226" s="29" t="s">
        <v>41</v>
      </c>
    </row>
    <row r="227" spans="1:7">
      <c r="A227" s="30" t="s">
        <v>194</v>
      </c>
      <c r="B227" s="31" t="s">
        <v>181</v>
      </c>
      <c r="C227" s="79" t="s">
        <v>451</v>
      </c>
      <c r="D227" s="80"/>
      <c r="E227" s="32">
        <v>35500</v>
      </c>
      <c r="F227" s="32" t="s">
        <v>41</v>
      </c>
      <c r="G227" s="32" t="s">
        <v>41</v>
      </c>
    </row>
    <row r="228" spans="1:7" ht="22.5">
      <c r="A228" s="30" t="s">
        <v>196</v>
      </c>
      <c r="B228" s="31" t="s">
        <v>181</v>
      </c>
      <c r="C228" s="79" t="s">
        <v>452</v>
      </c>
      <c r="D228" s="80"/>
      <c r="E228" s="32">
        <v>35500</v>
      </c>
      <c r="F228" s="32" t="s">
        <v>41</v>
      </c>
      <c r="G228" s="32" t="s">
        <v>41</v>
      </c>
    </row>
    <row r="229" spans="1:7" ht="22.5">
      <c r="A229" s="30" t="s">
        <v>200</v>
      </c>
      <c r="B229" s="31" t="s">
        <v>181</v>
      </c>
      <c r="C229" s="79" t="s">
        <v>453</v>
      </c>
      <c r="D229" s="80"/>
      <c r="E229" s="32">
        <v>35500</v>
      </c>
      <c r="F229" s="32" t="s">
        <v>41</v>
      </c>
      <c r="G229" s="32" t="s">
        <v>41</v>
      </c>
    </row>
    <row r="230" spans="1:7" ht="12.75" customHeight="1">
      <c r="A230" s="27" t="s">
        <v>454</v>
      </c>
      <c r="B230" s="28" t="s">
        <v>181</v>
      </c>
      <c r="C230" s="81" t="s">
        <v>455</v>
      </c>
      <c r="D230" s="82"/>
      <c r="E230" s="29">
        <v>35500</v>
      </c>
      <c r="F230" s="29" t="s">
        <v>41</v>
      </c>
      <c r="G230" s="29" t="s">
        <v>41</v>
      </c>
    </row>
    <row r="231" spans="1:7">
      <c r="A231" s="30" t="s">
        <v>194</v>
      </c>
      <c r="B231" s="31" t="s">
        <v>181</v>
      </c>
      <c r="C231" s="79" t="s">
        <v>456</v>
      </c>
      <c r="D231" s="80"/>
      <c r="E231" s="32">
        <v>35500</v>
      </c>
      <c r="F231" s="32" t="s">
        <v>41</v>
      </c>
      <c r="G231" s="32" t="s">
        <v>41</v>
      </c>
    </row>
    <row r="232" spans="1:7" ht="22.5">
      <c r="A232" s="30" t="s">
        <v>196</v>
      </c>
      <c r="B232" s="31" t="s">
        <v>181</v>
      </c>
      <c r="C232" s="79" t="s">
        <v>457</v>
      </c>
      <c r="D232" s="80"/>
      <c r="E232" s="32">
        <v>35500</v>
      </c>
      <c r="F232" s="32" t="s">
        <v>41</v>
      </c>
      <c r="G232" s="32" t="s">
        <v>41</v>
      </c>
    </row>
    <row r="233" spans="1:7" ht="22.5">
      <c r="A233" s="30" t="s">
        <v>200</v>
      </c>
      <c r="B233" s="31" t="s">
        <v>181</v>
      </c>
      <c r="C233" s="79" t="s">
        <v>458</v>
      </c>
      <c r="D233" s="80"/>
      <c r="E233" s="32">
        <v>35500</v>
      </c>
      <c r="F233" s="32" t="s">
        <v>41</v>
      </c>
      <c r="G233" s="32" t="s">
        <v>41</v>
      </c>
    </row>
    <row r="234" spans="1:7" ht="13.5" customHeight="1">
      <c r="A234" s="27" t="s">
        <v>459</v>
      </c>
      <c r="B234" s="28" t="s">
        <v>181</v>
      </c>
      <c r="C234" s="81" t="s">
        <v>460</v>
      </c>
      <c r="D234" s="82"/>
      <c r="E234" s="29">
        <v>30000</v>
      </c>
      <c r="F234" s="29" t="s">
        <v>41</v>
      </c>
      <c r="G234" s="29" t="s">
        <v>41</v>
      </c>
    </row>
    <row r="235" spans="1:7" ht="12.75" customHeight="1">
      <c r="A235" s="30" t="s">
        <v>461</v>
      </c>
      <c r="B235" s="31" t="s">
        <v>181</v>
      </c>
      <c r="C235" s="79" t="s">
        <v>462</v>
      </c>
      <c r="D235" s="80"/>
      <c r="E235" s="32">
        <v>30000</v>
      </c>
      <c r="F235" s="32" t="s">
        <v>41</v>
      </c>
      <c r="G235" s="32" t="s">
        <v>41</v>
      </c>
    </row>
    <row r="236" spans="1:7" ht="12.75" customHeight="1">
      <c r="A236" s="30" t="s">
        <v>463</v>
      </c>
      <c r="B236" s="31" t="s">
        <v>181</v>
      </c>
      <c r="C236" s="79" t="s">
        <v>464</v>
      </c>
      <c r="D236" s="80"/>
      <c r="E236" s="32">
        <v>30000</v>
      </c>
      <c r="F236" s="32" t="s">
        <v>41</v>
      </c>
      <c r="G236" s="32" t="s">
        <v>41</v>
      </c>
    </row>
    <row r="237" spans="1:7">
      <c r="A237" s="27" t="s">
        <v>465</v>
      </c>
      <c r="B237" s="28" t="s">
        <v>181</v>
      </c>
      <c r="C237" s="81" t="s">
        <v>466</v>
      </c>
      <c r="D237" s="82"/>
      <c r="E237" s="29">
        <v>30000</v>
      </c>
      <c r="F237" s="29" t="s">
        <v>41</v>
      </c>
      <c r="G237" s="29" t="s">
        <v>41</v>
      </c>
    </row>
    <row r="238" spans="1:7" ht="12.75" customHeight="1">
      <c r="A238" s="30" t="s">
        <v>461</v>
      </c>
      <c r="B238" s="31" t="s">
        <v>181</v>
      </c>
      <c r="C238" s="79" t="s">
        <v>467</v>
      </c>
      <c r="D238" s="80"/>
      <c r="E238" s="32">
        <v>30000</v>
      </c>
      <c r="F238" s="32" t="s">
        <v>41</v>
      </c>
      <c r="G238" s="32" t="s">
        <v>41</v>
      </c>
    </row>
    <row r="239" spans="1:7" ht="12.75" customHeight="1">
      <c r="A239" s="30" t="s">
        <v>463</v>
      </c>
      <c r="B239" s="31" t="s">
        <v>181</v>
      </c>
      <c r="C239" s="79" t="s">
        <v>468</v>
      </c>
      <c r="D239" s="80"/>
      <c r="E239" s="32">
        <v>30000</v>
      </c>
      <c r="F239" s="32" t="s">
        <v>41</v>
      </c>
      <c r="G239" s="32" t="s">
        <v>41</v>
      </c>
    </row>
    <row r="240" spans="1:7">
      <c r="A240" s="27" t="s">
        <v>469</v>
      </c>
      <c r="B240" s="28" t="s">
        <v>55</v>
      </c>
      <c r="C240" s="81" t="s">
        <v>56</v>
      </c>
      <c r="D240" s="82"/>
      <c r="E240" s="29">
        <v>-861300</v>
      </c>
      <c r="F240" s="29">
        <v>1913493.65</v>
      </c>
      <c r="G240" s="29" t="s">
        <v>41</v>
      </c>
    </row>
  </sheetData>
  <mergeCells count="237">
    <mergeCell ref="C12:D12"/>
    <mergeCell ref="C14:D14"/>
    <mergeCell ref="C16:D16"/>
    <mergeCell ref="E5:E11"/>
    <mergeCell ref="A2:F2"/>
    <mergeCell ref="A4:A11"/>
    <mergeCell ref="B4:B11"/>
    <mergeCell ref="C4:D11"/>
    <mergeCell ref="F4:G4"/>
    <mergeCell ref="G5:G11"/>
    <mergeCell ref="F5:F11"/>
    <mergeCell ref="C29:D29"/>
    <mergeCell ref="C30:D30"/>
    <mergeCell ref="C31:D31"/>
    <mergeCell ref="C25:D25"/>
    <mergeCell ref="C26:D26"/>
    <mergeCell ref="C27:D27"/>
    <mergeCell ref="C18:D18"/>
    <mergeCell ref="C28:D28"/>
    <mergeCell ref="C13:D13"/>
    <mergeCell ref="C15:D15"/>
    <mergeCell ref="C17:D17"/>
    <mergeCell ref="C22:D22"/>
    <mergeCell ref="C23:D23"/>
    <mergeCell ref="C24:D24"/>
    <mergeCell ref="C19:D19"/>
    <mergeCell ref="C20:D20"/>
    <mergeCell ref="C21:D21"/>
    <mergeCell ref="C38:D38"/>
    <mergeCell ref="C39:D39"/>
    <mergeCell ref="C40:D40"/>
    <mergeCell ref="C35:D35"/>
    <mergeCell ref="C36:D36"/>
    <mergeCell ref="C37:D37"/>
    <mergeCell ref="C32:D32"/>
    <mergeCell ref="C33:D33"/>
    <mergeCell ref="C34:D34"/>
    <mergeCell ref="C47:D47"/>
    <mergeCell ref="C48:D48"/>
    <mergeCell ref="C49:D49"/>
    <mergeCell ref="C44:D44"/>
    <mergeCell ref="C45:D45"/>
    <mergeCell ref="C46:D46"/>
    <mergeCell ref="C41:D41"/>
    <mergeCell ref="C42:D42"/>
    <mergeCell ref="C43:D43"/>
    <mergeCell ref="C56:D56"/>
    <mergeCell ref="C57:D57"/>
    <mergeCell ref="C58:D58"/>
    <mergeCell ref="C53:D53"/>
    <mergeCell ref="C54:D54"/>
    <mergeCell ref="C55:D55"/>
    <mergeCell ref="C50:D50"/>
    <mergeCell ref="C51:D51"/>
    <mergeCell ref="C52:D52"/>
    <mergeCell ref="C65:D65"/>
    <mergeCell ref="C66:D66"/>
    <mergeCell ref="C67:D67"/>
    <mergeCell ref="C62:D62"/>
    <mergeCell ref="C63:D63"/>
    <mergeCell ref="C64:D64"/>
    <mergeCell ref="C59:D59"/>
    <mergeCell ref="C60:D60"/>
    <mergeCell ref="C61:D61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C83:D83"/>
    <mergeCell ref="C84:D84"/>
    <mergeCell ref="C85:D85"/>
    <mergeCell ref="C80:D80"/>
    <mergeCell ref="C81:D81"/>
    <mergeCell ref="C82:D82"/>
    <mergeCell ref="C77:D77"/>
    <mergeCell ref="C78:D78"/>
    <mergeCell ref="C79:D79"/>
    <mergeCell ref="C92:D92"/>
    <mergeCell ref="C93:D93"/>
    <mergeCell ref="C94:D94"/>
    <mergeCell ref="C89:D89"/>
    <mergeCell ref="C90:D90"/>
    <mergeCell ref="C91:D91"/>
    <mergeCell ref="C86:D86"/>
    <mergeCell ref="C87:D87"/>
    <mergeCell ref="C88:D88"/>
    <mergeCell ref="C101:D101"/>
    <mergeCell ref="C102:D102"/>
    <mergeCell ref="C103:D103"/>
    <mergeCell ref="C98:D98"/>
    <mergeCell ref="C99:D99"/>
    <mergeCell ref="C100:D100"/>
    <mergeCell ref="C95:D95"/>
    <mergeCell ref="C96:D96"/>
    <mergeCell ref="C97:D97"/>
    <mergeCell ref="C110:D110"/>
    <mergeCell ref="C111:D111"/>
    <mergeCell ref="C112:D112"/>
    <mergeCell ref="C107:D107"/>
    <mergeCell ref="C108:D108"/>
    <mergeCell ref="C109:D109"/>
    <mergeCell ref="C104:D104"/>
    <mergeCell ref="C105:D105"/>
    <mergeCell ref="C106:D106"/>
    <mergeCell ref="C119:D119"/>
    <mergeCell ref="C120:D120"/>
    <mergeCell ref="C121:D121"/>
    <mergeCell ref="C116:D116"/>
    <mergeCell ref="C117:D117"/>
    <mergeCell ref="C118:D118"/>
    <mergeCell ref="C113:D113"/>
    <mergeCell ref="C114:D114"/>
    <mergeCell ref="C115:D115"/>
    <mergeCell ref="C128:D128"/>
    <mergeCell ref="C129:D129"/>
    <mergeCell ref="C130:D130"/>
    <mergeCell ref="C125:D125"/>
    <mergeCell ref="C126:D126"/>
    <mergeCell ref="C127:D127"/>
    <mergeCell ref="C122:D122"/>
    <mergeCell ref="C123:D123"/>
    <mergeCell ref="C124:D124"/>
    <mergeCell ref="C137:D137"/>
    <mergeCell ref="C138:D138"/>
    <mergeCell ref="C139:D139"/>
    <mergeCell ref="C134:D134"/>
    <mergeCell ref="C135:D135"/>
    <mergeCell ref="C136:D136"/>
    <mergeCell ref="C131:D131"/>
    <mergeCell ref="C132:D132"/>
    <mergeCell ref="C133:D133"/>
    <mergeCell ref="C146:D146"/>
    <mergeCell ref="C147:D147"/>
    <mergeCell ref="C148:D148"/>
    <mergeCell ref="C143:D143"/>
    <mergeCell ref="C144:D144"/>
    <mergeCell ref="C145:D145"/>
    <mergeCell ref="C140:D140"/>
    <mergeCell ref="C141:D141"/>
    <mergeCell ref="C142:D142"/>
    <mergeCell ref="C155:D155"/>
    <mergeCell ref="C156:D156"/>
    <mergeCell ref="C157:D157"/>
    <mergeCell ref="C152:D152"/>
    <mergeCell ref="C153:D153"/>
    <mergeCell ref="C154:D154"/>
    <mergeCell ref="C149:D149"/>
    <mergeCell ref="C150:D150"/>
    <mergeCell ref="C151:D151"/>
    <mergeCell ref="C164:D164"/>
    <mergeCell ref="C165:D165"/>
    <mergeCell ref="C166:D166"/>
    <mergeCell ref="C161:D161"/>
    <mergeCell ref="C162:D162"/>
    <mergeCell ref="C163:D163"/>
    <mergeCell ref="C158:D158"/>
    <mergeCell ref="C159:D159"/>
    <mergeCell ref="C160:D160"/>
    <mergeCell ref="C173:D173"/>
    <mergeCell ref="C174:D174"/>
    <mergeCell ref="C175:D175"/>
    <mergeCell ref="C170:D170"/>
    <mergeCell ref="C171:D171"/>
    <mergeCell ref="C172:D172"/>
    <mergeCell ref="C167:D167"/>
    <mergeCell ref="C168:D168"/>
    <mergeCell ref="C169:D169"/>
    <mergeCell ref="C182:D182"/>
    <mergeCell ref="C183:D183"/>
    <mergeCell ref="C184:D184"/>
    <mergeCell ref="C179:D179"/>
    <mergeCell ref="C180:D180"/>
    <mergeCell ref="C181:D181"/>
    <mergeCell ref="C176:D176"/>
    <mergeCell ref="C177:D177"/>
    <mergeCell ref="C178:D178"/>
    <mergeCell ref="C191:D191"/>
    <mergeCell ref="C192:D192"/>
    <mergeCell ref="C193:D193"/>
    <mergeCell ref="C188:D188"/>
    <mergeCell ref="C189:D189"/>
    <mergeCell ref="C190:D190"/>
    <mergeCell ref="C185:D185"/>
    <mergeCell ref="C186:D186"/>
    <mergeCell ref="C187:D187"/>
    <mergeCell ref="C200:D200"/>
    <mergeCell ref="C201:D201"/>
    <mergeCell ref="C202:D202"/>
    <mergeCell ref="C197:D197"/>
    <mergeCell ref="C198:D198"/>
    <mergeCell ref="C199:D199"/>
    <mergeCell ref="C194:D194"/>
    <mergeCell ref="C195:D195"/>
    <mergeCell ref="C196:D196"/>
    <mergeCell ref="C209:D209"/>
    <mergeCell ref="C210:D210"/>
    <mergeCell ref="C211:D211"/>
    <mergeCell ref="C206:D206"/>
    <mergeCell ref="C207:D207"/>
    <mergeCell ref="C208:D208"/>
    <mergeCell ref="C203:D203"/>
    <mergeCell ref="C204:D204"/>
    <mergeCell ref="C205:D205"/>
    <mergeCell ref="C218:D218"/>
    <mergeCell ref="C219:D219"/>
    <mergeCell ref="C220:D220"/>
    <mergeCell ref="C215:D215"/>
    <mergeCell ref="C216:D216"/>
    <mergeCell ref="C217:D217"/>
    <mergeCell ref="C212:D212"/>
    <mergeCell ref="C213:D213"/>
    <mergeCell ref="C214:D214"/>
    <mergeCell ref="C227:D227"/>
    <mergeCell ref="C228:D228"/>
    <mergeCell ref="C229:D229"/>
    <mergeCell ref="C224:D224"/>
    <mergeCell ref="C225:D225"/>
    <mergeCell ref="C226:D226"/>
    <mergeCell ref="C221:D221"/>
    <mergeCell ref="C222:D222"/>
    <mergeCell ref="C223:D223"/>
    <mergeCell ref="C239:D239"/>
    <mergeCell ref="C240:D240"/>
    <mergeCell ref="C236:D236"/>
    <mergeCell ref="C237:D237"/>
    <mergeCell ref="C238:D238"/>
    <mergeCell ref="C233:D233"/>
    <mergeCell ref="C234:D234"/>
    <mergeCell ref="C235:D235"/>
    <mergeCell ref="C230:D230"/>
    <mergeCell ref="C231:D231"/>
    <mergeCell ref="C232:D232"/>
  </mergeCells>
  <conditionalFormatting sqref="F13:G13">
    <cfRule type="cellIs" dxfId="262" priority="488" stopIfTrue="1" operator="equal">
      <formula>0</formula>
    </cfRule>
  </conditionalFormatting>
  <conditionalFormatting sqref="F14:G14">
    <cfRule type="cellIs" dxfId="261" priority="486" stopIfTrue="1" operator="equal">
      <formula>0</formula>
    </cfRule>
  </conditionalFormatting>
  <conditionalFormatting sqref="F15:G15">
    <cfRule type="cellIs" dxfId="260" priority="484" stopIfTrue="1" operator="equal">
      <formula>0</formula>
    </cfRule>
  </conditionalFormatting>
  <conditionalFormatting sqref="F16:G16">
    <cfRule type="cellIs" dxfId="259" priority="482" stopIfTrue="1" operator="equal">
      <formula>0</formula>
    </cfRule>
  </conditionalFormatting>
  <conditionalFormatting sqref="F17:G17">
    <cfRule type="cellIs" dxfId="258" priority="480" stopIfTrue="1" operator="equal">
      <formula>0</formula>
    </cfRule>
  </conditionalFormatting>
  <conditionalFormatting sqref="F18:G18">
    <cfRule type="cellIs" dxfId="257" priority="478" stopIfTrue="1" operator="equal">
      <formula>0</formula>
    </cfRule>
  </conditionalFormatting>
  <conditionalFormatting sqref="F19:G19">
    <cfRule type="cellIs" dxfId="256" priority="476" stopIfTrue="1" operator="equal">
      <formula>0</formula>
    </cfRule>
  </conditionalFormatting>
  <conditionalFormatting sqref="F20:G20">
    <cfRule type="cellIs" dxfId="255" priority="474" stopIfTrue="1" operator="equal">
      <formula>0</formula>
    </cfRule>
  </conditionalFormatting>
  <conditionalFormatting sqref="F21:G21">
    <cfRule type="cellIs" dxfId="254" priority="472" stopIfTrue="1" operator="equal">
      <formula>0</formula>
    </cfRule>
  </conditionalFormatting>
  <conditionalFormatting sqref="F22:G22">
    <cfRule type="cellIs" dxfId="253" priority="470" stopIfTrue="1" operator="equal">
      <formula>0</formula>
    </cfRule>
  </conditionalFormatting>
  <conditionalFormatting sqref="F23:G23">
    <cfRule type="cellIs" dxfId="252" priority="468" stopIfTrue="1" operator="equal">
      <formula>0</formula>
    </cfRule>
  </conditionalFormatting>
  <conditionalFormatting sqref="F24:G24">
    <cfRule type="cellIs" dxfId="251" priority="466" stopIfTrue="1" operator="equal">
      <formula>0</formula>
    </cfRule>
  </conditionalFormatting>
  <conditionalFormatting sqref="F25:G25">
    <cfRule type="cellIs" dxfId="250" priority="464" stopIfTrue="1" operator="equal">
      <formula>0</formula>
    </cfRule>
  </conditionalFormatting>
  <conditionalFormatting sqref="F26:G26">
    <cfRule type="cellIs" dxfId="249" priority="462" stopIfTrue="1" operator="equal">
      <formula>0</formula>
    </cfRule>
  </conditionalFormatting>
  <conditionalFormatting sqref="F27:G27">
    <cfRule type="cellIs" dxfId="248" priority="460" stopIfTrue="1" operator="equal">
      <formula>0</formula>
    </cfRule>
  </conditionalFormatting>
  <conditionalFormatting sqref="F28:G28">
    <cfRule type="cellIs" dxfId="247" priority="458" stopIfTrue="1" operator="equal">
      <formula>0</formula>
    </cfRule>
  </conditionalFormatting>
  <conditionalFormatting sqref="F29:G29">
    <cfRule type="cellIs" dxfId="246" priority="456" stopIfTrue="1" operator="equal">
      <formula>0</formula>
    </cfRule>
  </conditionalFormatting>
  <conditionalFormatting sqref="F30:G30">
    <cfRule type="cellIs" dxfId="245" priority="454" stopIfTrue="1" operator="equal">
      <formula>0</formula>
    </cfRule>
  </conditionalFormatting>
  <conditionalFormatting sqref="F31:G31">
    <cfRule type="cellIs" dxfId="244" priority="452" stopIfTrue="1" operator="equal">
      <formula>0</formula>
    </cfRule>
  </conditionalFormatting>
  <conditionalFormatting sqref="F32:G32">
    <cfRule type="cellIs" dxfId="243" priority="450" stopIfTrue="1" operator="equal">
      <formula>0</formula>
    </cfRule>
  </conditionalFormatting>
  <conditionalFormatting sqref="F33:G33">
    <cfRule type="cellIs" dxfId="242" priority="448" stopIfTrue="1" operator="equal">
      <formula>0</formula>
    </cfRule>
  </conditionalFormatting>
  <conditionalFormatting sqref="F34:G34">
    <cfRule type="cellIs" dxfId="241" priority="446" stopIfTrue="1" operator="equal">
      <formula>0</formula>
    </cfRule>
  </conditionalFormatting>
  <conditionalFormatting sqref="F35:G35">
    <cfRule type="cellIs" dxfId="240" priority="444" stopIfTrue="1" operator="equal">
      <formula>0</formula>
    </cfRule>
  </conditionalFormatting>
  <conditionalFormatting sqref="F36:G36">
    <cfRule type="cellIs" dxfId="239" priority="442" stopIfTrue="1" operator="equal">
      <formula>0</formula>
    </cfRule>
  </conditionalFormatting>
  <conditionalFormatting sqref="F37:G37">
    <cfRule type="cellIs" dxfId="238" priority="440" stopIfTrue="1" operator="equal">
      <formula>0</formula>
    </cfRule>
  </conditionalFormatting>
  <conditionalFormatting sqref="F38:G38">
    <cfRule type="cellIs" dxfId="237" priority="438" stopIfTrue="1" operator="equal">
      <formula>0</formula>
    </cfRule>
  </conditionalFormatting>
  <conditionalFormatting sqref="F39:G39">
    <cfRule type="cellIs" dxfId="236" priority="436" stopIfTrue="1" operator="equal">
      <formula>0</formula>
    </cfRule>
  </conditionalFormatting>
  <conditionalFormatting sqref="F40:G40">
    <cfRule type="cellIs" dxfId="235" priority="434" stopIfTrue="1" operator="equal">
      <formula>0</formula>
    </cfRule>
  </conditionalFormatting>
  <conditionalFormatting sqref="F41:G41">
    <cfRule type="cellIs" dxfId="234" priority="432" stopIfTrue="1" operator="equal">
      <formula>0</formula>
    </cfRule>
  </conditionalFormatting>
  <conditionalFormatting sqref="F42:G42">
    <cfRule type="cellIs" dxfId="233" priority="430" stopIfTrue="1" operator="equal">
      <formula>0</formula>
    </cfRule>
  </conditionalFormatting>
  <conditionalFormatting sqref="F43:G43">
    <cfRule type="cellIs" dxfId="232" priority="428" stopIfTrue="1" operator="equal">
      <formula>0</formula>
    </cfRule>
  </conditionalFormatting>
  <conditionalFormatting sqref="F44:G44">
    <cfRule type="cellIs" dxfId="231" priority="426" stopIfTrue="1" operator="equal">
      <formula>0</formula>
    </cfRule>
  </conditionalFormatting>
  <conditionalFormatting sqref="F45:G45">
    <cfRule type="cellIs" dxfId="230" priority="424" stopIfTrue="1" operator="equal">
      <formula>0</formula>
    </cfRule>
  </conditionalFormatting>
  <conditionalFormatting sqref="F46:G46">
    <cfRule type="cellIs" dxfId="229" priority="422" stopIfTrue="1" operator="equal">
      <formula>0</formula>
    </cfRule>
  </conditionalFormatting>
  <conditionalFormatting sqref="F47:G47">
    <cfRule type="cellIs" dxfId="228" priority="420" stopIfTrue="1" operator="equal">
      <formula>0</formula>
    </cfRule>
  </conditionalFormatting>
  <conditionalFormatting sqref="F48:G48">
    <cfRule type="cellIs" dxfId="227" priority="418" stopIfTrue="1" operator="equal">
      <formula>0</formula>
    </cfRule>
  </conditionalFormatting>
  <conditionalFormatting sqref="F49:G49">
    <cfRule type="cellIs" dxfId="226" priority="416" stopIfTrue="1" operator="equal">
      <formula>0</formula>
    </cfRule>
  </conditionalFormatting>
  <conditionalFormatting sqref="F50:G50">
    <cfRule type="cellIs" dxfId="225" priority="414" stopIfTrue="1" operator="equal">
      <formula>0</formula>
    </cfRule>
  </conditionalFormatting>
  <conditionalFormatting sqref="F51:G51">
    <cfRule type="cellIs" dxfId="224" priority="412" stopIfTrue="1" operator="equal">
      <formula>0</formula>
    </cfRule>
  </conditionalFormatting>
  <conditionalFormatting sqref="F52:G52">
    <cfRule type="cellIs" dxfId="223" priority="410" stopIfTrue="1" operator="equal">
      <formula>0</formula>
    </cfRule>
  </conditionalFormatting>
  <conditionalFormatting sqref="F53:G53">
    <cfRule type="cellIs" dxfId="222" priority="408" stopIfTrue="1" operator="equal">
      <formula>0</formula>
    </cfRule>
  </conditionalFormatting>
  <conditionalFormatting sqref="F54:G54">
    <cfRule type="cellIs" dxfId="221" priority="406" stopIfTrue="1" operator="equal">
      <formula>0</formula>
    </cfRule>
  </conditionalFormatting>
  <conditionalFormatting sqref="F55:G55">
    <cfRule type="cellIs" dxfId="220" priority="404" stopIfTrue="1" operator="equal">
      <formula>0</formula>
    </cfRule>
  </conditionalFormatting>
  <conditionalFormatting sqref="F56:G56">
    <cfRule type="cellIs" dxfId="219" priority="402" stopIfTrue="1" operator="equal">
      <formula>0</formula>
    </cfRule>
  </conditionalFormatting>
  <conditionalFormatting sqref="F57:G57">
    <cfRule type="cellIs" dxfId="218" priority="400" stopIfTrue="1" operator="equal">
      <formula>0</formula>
    </cfRule>
  </conditionalFormatting>
  <conditionalFormatting sqref="F58:G58">
    <cfRule type="cellIs" dxfId="217" priority="398" stopIfTrue="1" operator="equal">
      <formula>0</formula>
    </cfRule>
  </conditionalFormatting>
  <conditionalFormatting sqref="F59:G59">
    <cfRule type="cellIs" dxfId="216" priority="396" stopIfTrue="1" operator="equal">
      <formula>0</formula>
    </cfRule>
  </conditionalFormatting>
  <conditionalFormatting sqref="F60:G60">
    <cfRule type="cellIs" dxfId="215" priority="394" stopIfTrue="1" operator="equal">
      <formula>0</formula>
    </cfRule>
  </conditionalFormatting>
  <conditionalFormatting sqref="F61:G61">
    <cfRule type="cellIs" dxfId="214" priority="392" stopIfTrue="1" operator="equal">
      <formula>0</formula>
    </cfRule>
  </conditionalFormatting>
  <conditionalFormatting sqref="F62:G62">
    <cfRule type="cellIs" dxfId="213" priority="390" stopIfTrue="1" operator="equal">
      <formula>0</formula>
    </cfRule>
  </conditionalFormatting>
  <conditionalFormatting sqref="F63:G63">
    <cfRule type="cellIs" dxfId="212" priority="388" stopIfTrue="1" operator="equal">
      <formula>0</formula>
    </cfRule>
  </conditionalFormatting>
  <conditionalFormatting sqref="F64:G64">
    <cfRule type="cellIs" dxfId="211" priority="386" stopIfTrue="1" operator="equal">
      <formula>0</formula>
    </cfRule>
  </conditionalFormatting>
  <conditionalFormatting sqref="F65:G65">
    <cfRule type="cellIs" dxfId="210" priority="384" stopIfTrue="1" operator="equal">
      <formula>0</formula>
    </cfRule>
  </conditionalFormatting>
  <conditionalFormatting sqref="F66:G66">
    <cfRule type="cellIs" dxfId="209" priority="382" stopIfTrue="1" operator="equal">
      <formula>0</formula>
    </cfRule>
  </conditionalFormatting>
  <conditionalFormatting sqref="F67:G67">
    <cfRule type="cellIs" dxfId="208" priority="380" stopIfTrue="1" operator="equal">
      <formula>0</formula>
    </cfRule>
  </conditionalFormatting>
  <conditionalFormatting sqref="F68:G68">
    <cfRule type="cellIs" dxfId="207" priority="378" stopIfTrue="1" operator="equal">
      <formula>0</formula>
    </cfRule>
  </conditionalFormatting>
  <conditionalFormatting sqref="F69:G69">
    <cfRule type="cellIs" dxfId="206" priority="376" stopIfTrue="1" operator="equal">
      <formula>0</formula>
    </cfRule>
  </conditionalFormatting>
  <conditionalFormatting sqref="F70:G70">
    <cfRule type="cellIs" dxfId="205" priority="374" stopIfTrue="1" operator="equal">
      <formula>0</formula>
    </cfRule>
  </conditionalFormatting>
  <conditionalFormatting sqref="F71:G71">
    <cfRule type="cellIs" dxfId="204" priority="372" stopIfTrue="1" operator="equal">
      <formula>0</formula>
    </cfRule>
  </conditionalFormatting>
  <conditionalFormatting sqref="F72:G72">
    <cfRule type="cellIs" dxfId="203" priority="370" stopIfTrue="1" operator="equal">
      <formula>0</formula>
    </cfRule>
  </conditionalFormatting>
  <conditionalFormatting sqref="F73:G73">
    <cfRule type="cellIs" dxfId="202" priority="368" stopIfTrue="1" operator="equal">
      <formula>0</formula>
    </cfRule>
  </conditionalFormatting>
  <conditionalFormatting sqref="F74:G74">
    <cfRule type="cellIs" dxfId="201" priority="366" stopIfTrue="1" operator="equal">
      <formula>0</formula>
    </cfRule>
  </conditionalFormatting>
  <conditionalFormatting sqref="F75:G75">
    <cfRule type="cellIs" dxfId="200" priority="364" stopIfTrue="1" operator="equal">
      <formula>0</formula>
    </cfRule>
  </conditionalFormatting>
  <conditionalFormatting sqref="F76:G76">
    <cfRule type="cellIs" dxfId="199" priority="362" stopIfTrue="1" operator="equal">
      <formula>0</formula>
    </cfRule>
  </conditionalFormatting>
  <conditionalFormatting sqref="F77:G77">
    <cfRule type="cellIs" dxfId="198" priority="360" stopIfTrue="1" operator="equal">
      <formula>0</formula>
    </cfRule>
  </conditionalFormatting>
  <conditionalFormatting sqref="F78:G78">
    <cfRule type="cellIs" dxfId="197" priority="358" stopIfTrue="1" operator="equal">
      <formula>0</formula>
    </cfRule>
  </conditionalFormatting>
  <conditionalFormatting sqref="F79:G79">
    <cfRule type="cellIs" dxfId="196" priority="356" stopIfTrue="1" operator="equal">
      <formula>0</formula>
    </cfRule>
  </conditionalFormatting>
  <conditionalFormatting sqref="F80:G80">
    <cfRule type="cellIs" dxfId="195" priority="354" stopIfTrue="1" operator="equal">
      <formula>0</formula>
    </cfRule>
  </conditionalFormatting>
  <conditionalFormatting sqref="F81:G81">
    <cfRule type="cellIs" dxfId="194" priority="352" stopIfTrue="1" operator="equal">
      <formula>0</formula>
    </cfRule>
  </conditionalFormatting>
  <conditionalFormatting sqref="F82:G82">
    <cfRule type="cellIs" dxfId="193" priority="350" stopIfTrue="1" operator="equal">
      <formula>0</formula>
    </cfRule>
  </conditionalFormatting>
  <conditionalFormatting sqref="F83:G83">
    <cfRule type="cellIs" dxfId="192" priority="348" stopIfTrue="1" operator="equal">
      <formula>0</formula>
    </cfRule>
  </conditionalFormatting>
  <conditionalFormatting sqref="F84:G84">
    <cfRule type="cellIs" dxfId="191" priority="346" stopIfTrue="1" operator="equal">
      <formula>0</formula>
    </cfRule>
  </conditionalFormatting>
  <conditionalFormatting sqref="F85:G85">
    <cfRule type="cellIs" dxfId="190" priority="344" stopIfTrue="1" operator="equal">
      <formula>0</formula>
    </cfRule>
  </conditionalFormatting>
  <conditionalFormatting sqref="F86:G86">
    <cfRule type="cellIs" dxfId="189" priority="342" stopIfTrue="1" operator="equal">
      <formula>0</formula>
    </cfRule>
  </conditionalFormatting>
  <conditionalFormatting sqref="F87:G87">
    <cfRule type="cellIs" dxfId="188" priority="340" stopIfTrue="1" operator="equal">
      <formula>0</formula>
    </cfRule>
  </conditionalFormatting>
  <conditionalFormatting sqref="F88:G88">
    <cfRule type="cellIs" dxfId="187" priority="338" stopIfTrue="1" operator="equal">
      <formula>0</formula>
    </cfRule>
  </conditionalFormatting>
  <conditionalFormatting sqref="F89:G89">
    <cfRule type="cellIs" dxfId="186" priority="336" stopIfTrue="1" operator="equal">
      <formula>0</formula>
    </cfRule>
  </conditionalFormatting>
  <conditionalFormatting sqref="F90:G90">
    <cfRule type="cellIs" dxfId="185" priority="334" stopIfTrue="1" operator="equal">
      <formula>0</formula>
    </cfRule>
  </conditionalFormatting>
  <conditionalFormatting sqref="F91:G91">
    <cfRule type="cellIs" dxfId="184" priority="332" stopIfTrue="1" operator="equal">
      <formula>0</formula>
    </cfRule>
  </conditionalFormatting>
  <conditionalFormatting sqref="F92:G92">
    <cfRule type="cellIs" dxfId="183" priority="330" stopIfTrue="1" operator="equal">
      <formula>0</formula>
    </cfRule>
  </conditionalFormatting>
  <conditionalFormatting sqref="F93:G93">
    <cfRule type="cellIs" dxfId="182" priority="328" stopIfTrue="1" operator="equal">
      <formula>0</formula>
    </cfRule>
  </conditionalFormatting>
  <conditionalFormatting sqref="F94:G94">
    <cfRule type="cellIs" dxfId="181" priority="326" stopIfTrue="1" operator="equal">
      <formula>0</formula>
    </cfRule>
  </conditionalFormatting>
  <conditionalFormatting sqref="F95:G95">
    <cfRule type="cellIs" dxfId="180" priority="324" stopIfTrue="1" operator="equal">
      <formula>0</formula>
    </cfRule>
  </conditionalFormatting>
  <conditionalFormatting sqref="F96:G96">
    <cfRule type="cellIs" dxfId="179" priority="322" stopIfTrue="1" operator="equal">
      <formula>0</formula>
    </cfRule>
  </conditionalFormatting>
  <conditionalFormatting sqref="F97:G97">
    <cfRule type="cellIs" dxfId="178" priority="320" stopIfTrue="1" operator="equal">
      <formula>0</formula>
    </cfRule>
  </conditionalFormatting>
  <conditionalFormatting sqref="F98:G98">
    <cfRule type="cellIs" dxfId="177" priority="318" stopIfTrue="1" operator="equal">
      <formula>0</formula>
    </cfRule>
  </conditionalFormatting>
  <conditionalFormatting sqref="F99:G99">
    <cfRule type="cellIs" dxfId="176" priority="316" stopIfTrue="1" operator="equal">
      <formula>0</formula>
    </cfRule>
  </conditionalFormatting>
  <conditionalFormatting sqref="F100:G100">
    <cfRule type="cellIs" dxfId="175" priority="314" stopIfTrue="1" operator="equal">
      <formula>0</formula>
    </cfRule>
  </conditionalFormatting>
  <conditionalFormatting sqref="F101:G101">
    <cfRule type="cellIs" dxfId="174" priority="312" stopIfTrue="1" operator="equal">
      <formula>0</formula>
    </cfRule>
  </conditionalFormatting>
  <conditionalFormatting sqref="F102:G102">
    <cfRule type="cellIs" dxfId="173" priority="310" stopIfTrue="1" operator="equal">
      <formula>0</formula>
    </cfRule>
  </conditionalFormatting>
  <conditionalFormatting sqref="F103:G103">
    <cfRule type="cellIs" dxfId="172" priority="308" stopIfTrue="1" operator="equal">
      <formula>0</formula>
    </cfRule>
  </conditionalFormatting>
  <conditionalFormatting sqref="F104:G104">
    <cfRule type="cellIs" dxfId="171" priority="306" stopIfTrue="1" operator="equal">
      <formula>0</formula>
    </cfRule>
  </conditionalFormatting>
  <conditionalFormatting sqref="F105:G105">
    <cfRule type="cellIs" dxfId="170" priority="304" stopIfTrue="1" operator="equal">
      <formula>0</formula>
    </cfRule>
  </conditionalFormatting>
  <conditionalFormatting sqref="F106:G106">
    <cfRule type="cellIs" dxfId="169" priority="302" stopIfTrue="1" operator="equal">
      <formula>0</formula>
    </cfRule>
  </conditionalFormatting>
  <conditionalFormatting sqref="F107:G107">
    <cfRule type="cellIs" dxfId="168" priority="300" stopIfTrue="1" operator="equal">
      <formula>0</formula>
    </cfRule>
  </conditionalFormatting>
  <conditionalFormatting sqref="F108:G108">
    <cfRule type="cellIs" dxfId="167" priority="298" stopIfTrue="1" operator="equal">
      <formula>0</formula>
    </cfRule>
  </conditionalFormatting>
  <conditionalFormatting sqref="F109:G109">
    <cfRule type="cellIs" dxfId="166" priority="296" stopIfTrue="1" operator="equal">
      <formula>0</formula>
    </cfRule>
  </conditionalFormatting>
  <conditionalFormatting sqref="F110:G110">
    <cfRule type="cellIs" dxfId="165" priority="294" stopIfTrue="1" operator="equal">
      <formula>0</formula>
    </cfRule>
  </conditionalFormatting>
  <conditionalFormatting sqref="F111:G111">
    <cfRule type="cellIs" dxfId="164" priority="292" stopIfTrue="1" operator="equal">
      <formula>0</formula>
    </cfRule>
  </conditionalFormatting>
  <conditionalFormatting sqref="F112:G112">
    <cfRule type="cellIs" dxfId="163" priority="290" stopIfTrue="1" operator="equal">
      <formula>0</formula>
    </cfRule>
  </conditionalFormatting>
  <conditionalFormatting sqref="F113:G113">
    <cfRule type="cellIs" dxfId="162" priority="288" stopIfTrue="1" operator="equal">
      <formula>0</formula>
    </cfRule>
  </conditionalFormatting>
  <conditionalFormatting sqref="F114:G114">
    <cfRule type="cellIs" dxfId="161" priority="286" stopIfTrue="1" operator="equal">
      <formula>0</formula>
    </cfRule>
  </conditionalFormatting>
  <conditionalFormatting sqref="F115:G115">
    <cfRule type="cellIs" dxfId="160" priority="284" stopIfTrue="1" operator="equal">
      <formula>0</formula>
    </cfRule>
  </conditionalFormatting>
  <conditionalFormatting sqref="F116:G116">
    <cfRule type="cellIs" dxfId="159" priority="282" stopIfTrue="1" operator="equal">
      <formula>0</formula>
    </cfRule>
  </conditionalFormatting>
  <conditionalFormatting sqref="F117:G117">
    <cfRule type="cellIs" dxfId="158" priority="280" stopIfTrue="1" operator="equal">
      <formula>0</formula>
    </cfRule>
  </conditionalFormatting>
  <conditionalFormatting sqref="F118:G118">
    <cfRule type="cellIs" dxfId="157" priority="278" stopIfTrue="1" operator="equal">
      <formula>0</formula>
    </cfRule>
  </conditionalFormatting>
  <conditionalFormatting sqref="F119:G119">
    <cfRule type="cellIs" dxfId="156" priority="276" stopIfTrue="1" operator="equal">
      <formula>0</formula>
    </cfRule>
  </conditionalFormatting>
  <conditionalFormatting sqref="F120:G120">
    <cfRule type="cellIs" dxfId="155" priority="274" stopIfTrue="1" operator="equal">
      <formula>0</formula>
    </cfRule>
  </conditionalFormatting>
  <conditionalFormatting sqref="F121:G121">
    <cfRule type="cellIs" dxfId="154" priority="272" stopIfTrue="1" operator="equal">
      <formula>0</formula>
    </cfRule>
  </conditionalFormatting>
  <conditionalFormatting sqref="F122:G122">
    <cfRule type="cellIs" dxfId="153" priority="270" stopIfTrue="1" operator="equal">
      <formula>0</formula>
    </cfRule>
  </conditionalFormatting>
  <conditionalFormatting sqref="F123:G123">
    <cfRule type="cellIs" dxfId="152" priority="268" stopIfTrue="1" operator="equal">
      <formula>0</formula>
    </cfRule>
  </conditionalFormatting>
  <conditionalFormatting sqref="F124:G124">
    <cfRule type="cellIs" dxfId="151" priority="266" stopIfTrue="1" operator="equal">
      <formula>0</formula>
    </cfRule>
  </conditionalFormatting>
  <conditionalFormatting sqref="F125:G125">
    <cfRule type="cellIs" dxfId="150" priority="264" stopIfTrue="1" operator="equal">
      <formula>0</formula>
    </cfRule>
  </conditionalFormatting>
  <conditionalFormatting sqref="F126:G126">
    <cfRule type="cellIs" dxfId="149" priority="262" stopIfTrue="1" operator="equal">
      <formula>0</formula>
    </cfRule>
  </conditionalFormatting>
  <conditionalFormatting sqref="F127:G127">
    <cfRule type="cellIs" dxfId="148" priority="260" stopIfTrue="1" operator="equal">
      <formula>0</formula>
    </cfRule>
  </conditionalFormatting>
  <conditionalFormatting sqref="F128:G128">
    <cfRule type="cellIs" dxfId="147" priority="258" stopIfTrue="1" operator="equal">
      <formula>0</formula>
    </cfRule>
  </conditionalFormatting>
  <conditionalFormatting sqref="F129:G129">
    <cfRule type="cellIs" dxfId="146" priority="256" stopIfTrue="1" operator="equal">
      <formula>0</formula>
    </cfRule>
  </conditionalFormatting>
  <conditionalFormatting sqref="F130:G130">
    <cfRule type="cellIs" dxfId="145" priority="254" stopIfTrue="1" operator="equal">
      <formula>0</formula>
    </cfRule>
  </conditionalFormatting>
  <conditionalFormatting sqref="F131:G131">
    <cfRule type="cellIs" dxfId="144" priority="252" stopIfTrue="1" operator="equal">
      <formula>0</formula>
    </cfRule>
  </conditionalFormatting>
  <conditionalFormatting sqref="F132:G132">
    <cfRule type="cellIs" dxfId="143" priority="250" stopIfTrue="1" operator="equal">
      <formula>0</formula>
    </cfRule>
  </conditionalFormatting>
  <conditionalFormatting sqref="F133:G133">
    <cfRule type="cellIs" dxfId="142" priority="248" stopIfTrue="1" operator="equal">
      <formula>0</formula>
    </cfRule>
  </conditionalFormatting>
  <conditionalFormatting sqref="F134:G134">
    <cfRule type="cellIs" dxfId="141" priority="246" stopIfTrue="1" operator="equal">
      <formula>0</formula>
    </cfRule>
  </conditionalFormatting>
  <conditionalFormatting sqref="F135:G135">
    <cfRule type="cellIs" dxfId="140" priority="244" stopIfTrue="1" operator="equal">
      <formula>0</formula>
    </cfRule>
  </conditionalFormatting>
  <conditionalFormatting sqref="F136:G136">
    <cfRule type="cellIs" dxfId="139" priority="242" stopIfTrue="1" operator="equal">
      <formula>0</formula>
    </cfRule>
  </conditionalFormatting>
  <conditionalFormatting sqref="F137:G137">
    <cfRule type="cellIs" dxfId="138" priority="240" stopIfTrue="1" operator="equal">
      <formula>0</formula>
    </cfRule>
  </conditionalFormatting>
  <conditionalFormatting sqref="F138:G138">
    <cfRule type="cellIs" dxfId="137" priority="238" stopIfTrue="1" operator="equal">
      <formula>0</formula>
    </cfRule>
  </conditionalFormatting>
  <conditionalFormatting sqref="F139:G139">
    <cfRule type="cellIs" dxfId="136" priority="236" stopIfTrue="1" operator="equal">
      <formula>0</formula>
    </cfRule>
  </conditionalFormatting>
  <conditionalFormatting sqref="F140:G140">
    <cfRule type="cellIs" dxfId="135" priority="234" stopIfTrue="1" operator="equal">
      <formula>0</formula>
    </cfRule>
  </conditionalFormatting>
  <conditionalFormatting sqref="F141:G141">
    <cfRule type="cellIs" dxfId="134" priority="232" stopIfTrue="1" operator="equal">
      <formula>0</formula>
    </cfRule>
  </conditionalFormatting>
  <conditionalFormatting sqref="F142:G142">
    <cfRule type="cellIs" dxfId="133" priority="230" stopIfTrue="1" operator="equal">
      <formula>0</formula>
    </cfRule>
  </conditionalFormatting>
  <conditionalFormatting sqref="F143:G143">
    <cfRule type="cellIs" dxfId="132" priority="228" stopIfTrue="1" operator="equal">
      <formula>0</formula>
    </cfRule>
  </conditionalFormatting>
  <conditionalFormatting sqref="F144:G144">
    <cfRule type="cellIs" dxfId="131" priority="226" stopIfTrue="1" operator="equal">
      <formula>0</formula>
    </cfRule>
  </conditionalFormatting>
  <conditionalFormatting sqref="F145:G145">
    <cfRule type="cellIs" dxfId="130" priority="224" stopIfTrue="1" operator="equal">
      <formula>0</formula>
    </cfRule>
  </conditionalFormatting>
  <conditionalFormatting sqref="F146:G146">
    <cfRule type="cellIs" dxfId="129" priority="222" stopIfTrue="1" operator="equal">
      <formula>0</formula>
    </cfRule>
  </conditionalFormatting>
  <conditionalFormatting sqref="F147:G147">
    <cfRule type="cellIs" dxfId="128" priority="220" stopIfTrue="1" operator="equal">
      <formula>0</formula>
    </cfRule>
  </conditionalFormatting>
  <conditionalFormatting sqref="F148:G148">
    <cfRule type="cellIs" dxfId="127" priority="218" stopIfTrue="1" operator="equal">
      <formula>0</formula>
    </cfRule>
  </conditionalFormatting>
  <conditionalFormatting sqref="F149:G149">
    <cfRule type="cellIs" dxfId="126" priority="216" stopIfTrue="1" operator="equal">
      <formula>0</formula>
    </cfRule>
  </conditionalFormatting>
  <conditionalFormatting sqref="F150:G150">
    <cfRule type="cellIs" dxfId="125" priority="214" stopIfTrue="1" operator="equal">
      <formula>0</formula>
    </cfRule>
  </conditionalFormatting>
  <conditionalFormatting sqref="F151:G151">
    <cfRule type="cellIs" dxfId="124" priority="212" stopIfTrue="1" operator="equal">
      <formula>0</formula>
    </cfRule>
  </conditionalFormatting>
  <conditionalFormatting sqref="F152:G152">
    <cfRule type="cellIs" dxfId="123" priority="210" stopIfTrue="1" operator="equal">
      <formula>0</formula>
    </cfRule>
  </conditionalFormatting>
  <conditionalFormatting sqref="F153:G153">
    <cfRule type="cellIs" dxfId="122" priority="208" stopIfTrue="1" operator="equal">
      <formula>0</formula>
    </cfRule>
  </conditionalFormatting>
  <conditionalFormatting sqref="F154:G154">
    <cfRule type="cellIs" dxfId="121" priority="206" stopIfTrue="1" operator="equal">
      <formula>0</formula>
    </cfRule>
  </conditionalFormatting>
  <conditionalFormatting sqref="F155:G155">
    <cfRule type="cellIs" dxfId="120" priority="204" stopIfTrue="1" operator="equal">
      <formula>0</formula>
    </cfRule>
  </conditionalFormatting>
  <conditionalFormatting sqref="F156:G156">
    <cfRule type="cellIs" dxfId="119" priority="202" stopIfTrue="1" operator="equal">
      <formula>0</formula>
    </cfRule>
  </conditionalFormatting>
  <conditionalFormatting sqref="F157:G157">
    <cfRule type="cellIs" dxfId="118" priority="200" stopIfTrue="1" operator="equal">
      <formula>0</formula>
    </cfRule>
  </conditionalFormatting>
  <conditionalFormatting sqref="F158:G158">
    <cfRule type="cellIs" dxfId="117" priority="198" stopIfTrue="1" operator="equal">
      <formula>0</formula>
    </cfRule>
  </conditionalFormatting>
  <conditionalFormatting sqref="F159:G159">
    <cfRule type="cellIs" dxfId="116" priority="196" stopIfTrue="1" operator="equal">
      <formula>0</formula>
    </cfRule>
  </conditionalFormatting>
  <conditionalFormatting sqref="F160:G160">
    <cfRule type="cellIs" dxfId="115" priority="194" stopIfTrue="1" operator="equal">
      <formula>0</formula>
    </cfRule>
  </conditionalFormatting>
  <conditionalFormatting sqref="F161:G161">
    <cfRule type="cellIs" dxfId="114" priority="192" stopIfTrue="1" operator="equal">
      <formula>0</formula>
    </cfRule>
  </conditionalFormatting>
  <conditionalFormatting sqref="F162:G162">
    <cfRule type="cellIs" dxfId="113" priority="190" stopIfTrue="1" operator="equal">
      <formula>0</formula>
    </cfRule>
  </conditionalFormatting>
  <conditionalFormatting sqref="F163:G163">
    <cfRule type="cellIs" dxfId="112" priority="188" stopIfTrue="1" operator="equal">
      <formula>0</formula>
    </cfRule>
  </conditionalFormatting>
  <conditionalFormatting sqref="F164:G164">
    <cfRule type="cellIs" dxfId="111" priority="186" stopIfTrue="1" operator="equal">
      <formula>0</formula>
    </cfRule>
  </conditionalFormatting>
  <conditionalFormatting sqref="F165:G165">
    <cfRule type="cellIs" dxfId="110" priority="184" stopIfTrue="1" operator="equal">
      <formula>0</formula>
    </cfRule>
  </conditionalFormatting>
  <conditionalFormatting sqref="F166:G166">
    <cfRule type="cellIs" dxfId="109" priority="182" stopIfTrue="1" operator="equal">
      <formula>0</formula>
    </cfRule>
  </conditionalFormatting>
  <conditionalFormatting sqref="F167:G167">
    <cfRule type="cellIs" dxfId="108" priority="180" stopIfTrue="1" operator="equal">
      <formula>0</formula>
    </cfRule>
  </conditionalFormatting>
  <conditionalFormatting sqref="F168:G168">
    <cfRule type="cellIs" dxfId="107" priority="178" stopIfTrue="1" operator="equal">
      <formula>0</formula>
    </cfRule>
  </conditionalFormatting>
  <conditionalFormatting sqref="F169:G169">
    <cfRule type="cellIs" dxfId="106" priority="176" stopIfTrue="1" operator="equal">
      <formula>0</formula>
    </cfRule>
  </conditionalFormatting>
  <conditionalFormatting sqref="F170:G170">
    <cfRule type="cellIs" dxfId="105" priority="174" stopIfTrue="1" operator="equal">
      <formula>0</formula>
    </cfRule>
  </conditionalFormatting>
  <conditionalFormatting sqref="F171:G171">
    <cfRule type="cellIs" dxfId="104" priority="172" stopIfTrue="1" operator="equal">
      <formula>0</formula>
    </cfRule>
  </conditionalFormatting>
  <conditionalFormatting sqref="F172:G172">
    <cfRule type="cellIs" dxfId="103" priority="170" stopIfTrue="1" operator="equal">
      <formula>0</formula>
    </cfRule>
  </conditionalFormatting>
  <conditionalFormatting sqref="F173:G173">
    <cfRule type="cellIs" dxfId="102" priority="168" stopIfTrue="1" operator="equal">
      <formula>0</formula>
    </cfRule>
  </conditionalFormatting>
  <conditionalFormatting sqref="F174:G174">
    <cfRule type="cellIs" dxfId="101" priority="166" stopIfTrue="1" operator="equal">
      <formula>0</formula>
    </cfRule>
  </conditionalFormatting>
  <conditionalFormatting sqref="F175:G175">
    <cfRule type="cellIs" dxfId="100" priority="164" stopIfTrue="1" operator="equal">
      <formula>0</formula>
    </cfRule>
  </conditionalFormatting>
  <conditionalFormatting sqref="F176:G176">
    <cfRule type="cellIs" dxfId="99" priority="162" stopIfTrue="1" operator="equal">
      <formula>0</formula>
    </cfRule>
  </conditionalFormatting>
  <conditionalFormatting sqref="F177:G177">
    <cfRule type="cellIs" dxfId="98" priority="160" stopIfTrue="1" operator="equal">
      <formula>0</formula>
    </cfRule>
  </conditionalFormatting>
  <conditionalFormatting sqref="F178:G178">
    <cfRule type="cellIs" dxfId="97" priority="158" stopIfTrue="1" operator="equal">
      <formula>0</formula>
    </cfRule>
  </conditionalFormatting>
  <conditionalFormatting sqref="F179:G179">
    <cfRule type="cellIs" dxfId="96" priority="156" stopIfTrue="1" operator="equal">
      <formula>0</formula>
    </cfRule>
  </conditionalFormatting>
  <conditionalFormatting sqref="F180:G180">
    <cfRule type="cellIs" dxfId="95" priority="154" stopIfTrue="1" operator="equal">
      <formula>0</formula>
    </cfRule>
  </conditionalFormatting>
  <conditionalFormatting sqref="F181:G181">
    <cfRule type="cellIs" dxfId="94" priority="152" stopIfTrue="1" operator="equal">
      <formula>0</formula>
    </cfRule>
  </conditionalFormatting>
  <conditionalFormatting sqref="F182:G182">
    <cfRule type="cellIs" dxfId="93" priority="150" stopIfTrue="1" operator="equal">
      <formula>0</formula>
    </cfRule>
  </conditionalFormatting>
  <conditionalFormatting sqref="F183:G183">
    <cfRule type="cellIs" dxfId="92" priority="148" stopIfTrue="1" operator="equal">
      <formula>0</formula>
    </cfRule>
  </conditionalFormatting>
  <conditionalFormatting sqref="F184:G184">
    <cfRule type="cellIs" dxfId="91" priority="146" stopIfTrue="1" operator="equal">
      <formula>0</formula>
    </cfRule>
  </conditionalFormatting>
  <conditionalFormatting sqref="F185:G185">
    <cfRule type="cellIs" dxfId="90" priority="144" stopIfTrue="1" operator="equal">
      <formula>0</formula>
    </cfRule>
  </conditionalFormatting>
  <conditionalFormatting sqref="F186:G186">
    <cfRule type="cellIs" dxfId="89" priority="142" stopIfTrue="1" operator="equal">
      <formula>0</formula>
    </cfRule>
  </conditionalFormatting>
  <conditionalFormatting sqref="F187:G187">
    <cfRule type="cellIs" dxfId="88" priority="140" stopIfTrue="1" operator="equal">
      <formula>0</formula>
    </cfRule>
  </conditionalFormatting>
  <conditionalFormatting sqref="F188:G188">
    <cfRule type="cellIs" dxfId="87" priority="138" stopIfTrue="1" operator="equal">
      <formula>0</formula>
    </cfRule>
  </conditionalFormatting>
  <conditionalFormatting sqref="F189:G189">
    <cfRule type="cellIs" dxfId="86" priority="136" stopIfTrue="1" operator="equal">
      <formula>0</formula>
    </cfRule>
  </conditionalFormatting>
  <conditionalFormatting sqref="F190:G190">
    <cfRule type="cellIs" dxfId="85" priority="134" stopIfTrue="1" operator="equal">
      <formula>0</formula>
    </cfRule>
  </conditionalFormatting>
  <conditionalFormatting sqref="F191:G191">
    <cfRule type="cellIs" dxfId="84" priority="132" stopIfTrue="1" operator="equal">
      <formula>0</formula>
    </cfRule>
  </conditionalFormatting>
  <conditionalFormatting sqref="F192:G192">
    <cfRule type="cellIs" dxfId="83" priority="130" stopIfTrue="1" operator="equal">
      <formula>0</formula>
    </cfRule>
  </conditionalFormatting>
  <conditionalFormatting sqref="F193:G193">
    <cfRule type="cellIs" dxfId="82" priority="128" stopIfTrue="1" operator="equal">
      <formula>0</formula>
    </cfRule>
  </conditionalFormatting>
  <conditionalFormatting sqref="F194:G194">
    <cfRule type="cellIs" dxfId="81" priority="126" stopIfTrue="1" operator="equal">
      <formula>0</formula>
    </cfRule>
  </conditionalFormatting>
  <conditionalFormatting sqref="F195:G195">
    <cfRule type="cellIs" dxfId="80" priority="124" stopIfTrue="1" operator="equal">
      <formula>0</formula>
    </cfRule>
  </conditionalFormatting>
  <conditionalFormatting sqref="F196:G196">
    <cfRule type="cellIs" dxfId="79" priority="122" stopIfTrue="1" operator="equal">
      <formula>0</formula>
    </cfRule>
  </conditionalFormatting>
  <conditionalFormatting sqref="F197:G197">
    <cfRule type="cellIs" dxfId="78" priority="120" stopIfTrue="1" operator="equal">
      <formula>0</formula>
    </cfRule>
  </conditionalFormatting>
  <conditionalFormatting sqref="F198:G198">
    <cfRule type="cellIs" dxfId="77" priority="118" stopIfTrue="1" operator="equal">
      <formula>0</formula>
    </cfRule>
  </conditionalFormatting>
  <conditionalFormatting sqref="F199:G199">
    <cfRule type="cellIs" dxfId="76" priority="116" stopIfTrue="1" operator="equal">
      <formula>0</formula>
    </cfRule>
  </conditionalFormatting>
  <conditionalFormatting sqref="F200:G200">
    <cfRule type="cellIs" dxfId="75" priority="114" stopIfTrue="1" operator="equal">
      <formula>0</formula>
    </cfRule>
  </conditionalFormatting>
  <conditionalFormatting sqref="F201:G201">
    <cfRule type="cellIs" dxfId="74" priority="112" stopIfTrue="1" operator="equal">
      <formula>0</formula>
    </cfRule>
  </conditionalFormatting>
  <conditionalFormatting sqref="F202:G202">
    <cfRule type="cellIs" dxfId="73" priority="110" stopIfTrue="1" operator="equal">
      <formula>0</formula>
    </cfRule>
  </conditionalFormatting>
  <conditionalFormatting sqref="F203:G203">
    <cfRule type="cellIs" dxfId="72" priority="108" stopIfTrue="1" operator="equal">
      <formula>0</formula>
    </cfRule>
  </conditionalFormatting>
  <conditionalFormatting sqref="F204:G204">
    <cfRule type="cellIs" dxfId="71" priority="106" stopIfTrue="1" operator="equal">
      <formula>0</formula>
    </cfRule>
  </conditionalFormatting>
  <conditionalFormatting sqref="F205:G205">
    <cfRule type="cellIs" dxfId="70" priority="104" stopIfTrue="1" operator="equal">
      <formula>0</formula>
    </cfRule>
  </conditionalFormatting>
  <conditionalFormatting sqref="F206:G206">
    <cfRule type="cellIs" dxfId="69" priority="102" stopIfTrue="1" operator="equal">
      <formula>0</formula>
    </cfRule>
  </conditionalFormatting>
  <conditionalFormatting sqref="F207:G207">
    <cfRule type="cellIs" dxfId="68" priority="100" stopIfTrue="1" operator="equal">
      <formula>0</formula>
    </cfRule>
  </conditionalFormatting>
  <conditionalFormatting sqref="F208:G208">
    <cfRule type="cellIs" dxfId="67" priority="98" stopIfTrue="1" operator="equal">
      <formula>0</formula>
    </cfRule>
  </conditionalFormatting>
  <conditionalFormatting sqref="F209:G209">
    <cfRule type="cellIs" dxfId="66" priority="96" stopIfTrue="1" operator="equal">
      <formula>0</formula>
    </cfRule>
  </conditionalFormatting>
  <conditionalFormatting sqref="F210:G210">
    <cfRule type="cellIs" dxfId="65" priority="94" stopIfTrue="1" operator="equal">
      <formula>0</formula>
    </cfRule>
  </conditionalFormatting>
  <conditionalFormatting sqref="F211:G211">
    <cfRule type="cellIs" dxfId="64" priority="92" stopIfTrue="1" operator="equal">
      <formula>0</formula>
    </cfRule>
  </conditionalFormatting>
  <conditionalFormatting sqref="F212:G212">
    <cfRule type="cellIs" dxfId="63" priority="90" stopIfTrue="1" operator="equal">
      <formula>0</formula>
    </cfRule>
  </conditionalFormatting>
  <conditionalFormatting sqref="F213:G213">
    <cfRule type="cellIs" dxfId="62" priority="88" stopIfTrue="1" operator="equal">
      <formula>0</formula>
    </cfRule>
  </conditionalFormatting>
  <conditionalFormatting sqref="F214:G214">
    <cfRule type="cellIs" dxfId="61" priority="86" stopIfTrue="1" operator="equal">
      <formula>0</formula>
    </cfRule>
  </conditionalFormatting>
  <conditionalFormatting sqref="F215:G215">
    <cfRule type="cellIs" dxfId="60" priority="84" stopIfTrue="1" operator="equal">
      <formula>0</formula>
    </cfRule>
  </conditionalFormatting>
  <conditionalFormatting sqref="F216:G216">
    <cfRule type="cellIs" dxfId="59" priority="82" stopIfTrue="1" operator="equal">
      <formula>0</formula>
    </cfRule>
  </conditionalFormatting>
  <conditionalFormatting sqref="F217:G217">
    <cfRule type="cellIs" dxfId="58" priority="80" stopIfTrue="1" operator="equal">
      <formula>0</formula>
    </cfRule>
  </conditionalFormatting>
  <conditionalFormatting sqref="F218:G218">
    <cfRule type="cellIs" dxfId="57" priority="78" stopIfTrue="1" operator="equal">
      <formula>0</formula>
    </cfRule>
  </conditionalFormatting>
  <conditionalFormatting sqref="F219:G219">
    <cfRule type="cellIs" dxfId="56" priority="76" stopIfTrue="1" operator="equal">
      <formula>0</formula>
    </cfRule>
  </conditionalFormatting>
  <conditionalFormatting sqref="F220:G220">
    <cfRule type="cellIs" dxfId="55" priority="74" stopIfTrue="1" operator="equal">
      <formula>0</formula>
    </cfRule>
  </conditionalFormatting>
  <conditionalFormatting sqref="F221:G221">
    <cfRule type="cellIs" dxfId="54" priority="72" stopIfTrue="1" operator="equal">
      <formula>0</formula>
    </cfRule>
  </conditionalFormatting>
  <conditionalFormatting sqref="F222:G222">
    <cfRule type="cellIs" dxfId="53" priority="70" stopIfTrue="1" operator="equal">
      <formula>0</formula>
    </cfRule>
  </conditionalFormatting>
  <conditionalFormatting sqref="F223:G223">
    <cfRule type="cellIs" dxfId="52" priority="68" stopIfTrue="1" operator="equal">
      <formula>0</formula>
    </cfRule>
  </conditionalFormatting>
  <conditionalFormatting sqref="F224:G224">
    <cfRule type="cellIs" dxfId="51" priority="66" stopIfTrue="1" operator="equal">
      <formula>0</formula>
    </cfRule>
  </conditionalFormatting>
  <conditionalFormatting sqref="F225:G225">
    <cfRule type="cellIs" dxfId="50" priority="64" stopIfTrue="1" operator="equal">
      <formula>0</formula>
    </cfRule>
  </conditionalFormatting>
  <conditionalFormatting sqref="F226:G226">
    <cfRule type="cellIs" dxfId="49" priority="62" stopIfTrue="1" operator="equal">
      <formula>0</formula>
    </cfRule>
  </conditionalFormatting>
  <conditionalFormatting sqref="F227:G227">
    <cfRule type="cellIs" dxfId="48" priority="60" stopIfTrue="1" operator="equal">
      <formula>0</formula>
    </cfRule>
  </conditionalFormatting>
  <conditionalFormatting sqref="F228:G228">
    <cfRule type="cellIs" dxfId="47" priority="58" stopIfTrue="1" operator="equal">
      <formula>0</formula>
    </cfRule>
  </conditionalFormatting>
  <conditionalFormatting sqref="F229:G229">
    <cfRule type="cellIs" dxfId="46" priority="56" stopIfTrue="1" operator="equal">
      <formula>0</formula>
    </cfRule>
  </conditionalFormatting>
  <conditionalFormatting sqref="F230:G230">
    <cfRule type="cellIs" dxfId="45" priority="54" stopIfTrue="1" operator="equal">
      <formula>0</formula>
    </cfRule>
  </conditionalFormatting>
  <conditionalFormatting sqref="F231:G231">
    <cfRule type="cellIs" dxfId="44" priority="52" stopIfTrue="1" operator="equal">
      <formula>0</formula>
    </cfRule>
  </conditionalFormatting>
  <conditionalFormatting sqref="F232:G232">
    <cfRule type="cellIs" dxfId="43" priority="50" stopIfTrue="1" operator="equal">
      <formula>0</formula>
    </cfRule>
  </conditionalFormatting>
  <conditionalFormatting sqref="F233:G233">
    <cfRule type="cellIs" dxfId="42" priority="48" stopIfTrue="1" operator="equal">
      <formula>0</formula>
    </cfRule>
  </conditionalFormatting>
  <conditionalFormatting sqref="F234:G234">
    <cfRule type="cellIs" dxfId="41" priority="46" stopIfTrue="1" operator="equal">
      <formula>0</formula>
    </cfRule>
  </conditionalFormatting>
  <conditionalFormatting sqref="F235:G235">
    <cfRule type="cellIs" dxfId="40" priority="44" stopIfTrue="1" operator="equal">
      <formula>0</formula>
    </cfRule>
  </conditionalFormatting>
  <conditionalFormatting sqref="F236:G236">
    <cfRule type="cellIs" dxfId="39" priority="42" stopIfTrue="1" operator="equal">
      <formula>0</formula>
    </cfRule>
  </conditionalFormatting>
  <conditionalFormatting sqref="F237:G237">
    <cfRule type="cellIs" dxfId="38" priority="40" stopIfTrue="1" operator="equal">
      <formula>0</formula>
    </cfRule>
  </conditionalFormatting>
  <conditionalFormatting sqref="F238:G238">
    <cfRule type="cellIs" dxfId="37" priority="38" stopIfTrue="1" operator="equal">
      <formula>0</formula>
    </cfRule>
  </conditionalFormatting>
  <conditionalFormatting sqref="F239:G239">
    <cfRule type="cellIs" dxfId="36" priority="36" stopIfTrue="1" operator="equal">
      <formula>0</formula>
    </cfRule>
  </conditionalFormatting>
  <conditionalFormatting sqref="F240:G240">
    <cfRule type="cellIs" dxfId="35" priority="34" stopIfTrue="1" operator="equal">
      <formula>0</formula>
    </cfRule>
  </conditionalFormatting>
  <conditionalFormatting sqref="G32">
    <cfRule type="cellIs" dxfId="34" priority="33" stopIfTrue="1" operator="equal">
      <formula>0</formula>
    </cfRule>
  </conditionalFormatting>
  <conditionalFormatting sqref="G50">
    <cfRule type="cellIs" dxfId="33" priority="32" stopIfTrue="1" operator="equal">
      <formula>0</formula>
    </cfRule>
  </conditionalFormatting>
  <conditionalFormatting sqref="G72">
    <cfRule type="cellIs" dxfId="32" priority="31" stopIfTrue="1" operator="equal">
      <formula>0</formula>
    </cfRule>
  </conditionalFormatting>
  <conditionalFormatting sqref="G99">
    <cfRule type="cellIs" dxfId="31" priority="30" stopIfTrue="1" operator="equal">
      <formula>0</formula>
    </cfRule>
  </conditionalFormatting>
  <conditionalFormatting sqref="G113">
    <cfRule type="cellIs" dxfId="30" priority="29" stopIfTrue="1" operator="equal">
      <formula>0</formula>
    </cfRule>
  </conditionalFormatting>
  <conditionalFormatting sqref="G141">
    <cfRule type="cellIs" dxfId="29" priority="28" stopIfTrue="1" operator="equal">
      <formula>0</formula>
    </cfRule>
  </conditionalFormatting>
  <conditionalFormatting sqref="G165">
    <cfRule type="cellIs" dxfId="28" priority="27" stopIfTrue="1" operator="equal">
      <formula>0</formula>
    </cfRule>
  </conditionalFormatting>
  <conditionalFormatting sqref="G182">
    <cfRule type="cellIs" dxfId="27" priority="26" stopIfTrue="1" operator="equal">
      <formula>0</formula>
    </cfRule>
  </conditionalFormatting>
  <conditionalFormatting sqref="G198">
    <cfRule type="cellIs" dxfId="26" priority="25" stopIfTrue="1" operator="equal">
      <formula>0</formula>
    </cfRule>
  </conditionalFormatting>
  <conditionalFormatting sqref="G218">
    <cfRule type="cellIs" dxfId="25" priority="24" stopIfTrue="1" operator="equal">
      <formula>0</formula>
    </cfRule>
  </conditionalFormatting>
  <conditionalFormatting sqref="G222">
    <cfRule type="cellIs" dxfId="24" priority="23" stopIfTrue="1" operator="equal">
      <formula>0</formula>
    </cfRule>
  </conditionalFormatting>
  <conditionalFormatting sqref="G17:G18">
    <cfRule type="cellIs" dxfId="23" priority="22" stopIfTrue="1" operator="equal">
      <formula>0</formula>
    </cfRule>
  </conditionalFormatting>
  <conditionalFormatting sqref="G21:G24">
    <cfRule type="cellIs" dxfId="22" priority="21" stopIfTrue="1" operator="equal">
      <formula>0</formula>
    </cfRule>
  </conditionalFormatting>
  <conditionalFormatting sqref="G27:G29">
    <cfRule type="cellIs" dxfId="21" priority="20" stopIfTrue="1" operator="equal">
      <formula>0</formula>
    </cfRule>
  </conditionalFormatting>
  <conditionalFormatting sqref="G33:G35">
    <cfRule type="cellIs" dxfId="20" priority="19" stopIfTrue="1" operator="equal">
      <formula>0</formula>
    </cfRule>
  </conditionalFormatting>
  <conditionalFormatting sqref="G51:G53">
    <cfRule type="cellIs" dxfId="19" priority="18" stopIfTrue="1" operator="equal">
      <formula>0</formula>
    </cfRule>
  </conditionalFormatting>
  <conditionalFormatting sqref="G56:G59">
    <cfRule type="cellIs" dxfId="18" priority="17" stopIfTrue="1" operator="equal">
      <formula>0</formula>
    </cfRule>
  </conditionalFormatting>
  <conditionalFormatting sqref="G62:G64">
    <cfRule type="cellIs" dxfId="17" priority="16" stopIfTrue="1" operator="equal">
      <formula>0</formula>
    </cfRule>
  </conditionalFormatting>
  <conditionalFormatting sqref="G73:G75">
    <cfRule type="cellIs" dxfId="16" priority="15" stopIfTrue="1" operator="equal">
      <formula>0</formula>
    </cfRule>
  </conditionalFormatting>
  <conditionalFormatting sqref="G100:G101">
    <cfRule type="cellIs" dxfId="15" priority="14" stopIfTrue="1" operator="equal">
      <formula>0</formula>
    </cfRule>
  </conditionalFormatting>
  <conditionalFormatting sqref="G103">
    <cfRule type="cellIs" dxfId="14" priority="13" stopIfTrue="1" operator="equal">
      <formula>0</formula>
    </cfRule>
  </conditionalFormatting>
  <conditionalFormatting sqref="G114:G116">
    <cfRule type="cellIs" dxfId="13" priority="12" stopIfTrue="1" operator="equal">
      <formula>0</formula>
    </cfRule>
  </conditionalFormatting>
  <conditionalFormatting sqref="G142:G143">
    <cfRule type="cellIs" dxfId="12" priority="11" stopIfTrue="1" operator="equal">
      <formula>0</formula>
    </cfRule>
  </conditionalFormatting>
  <conditionalFormatting sqref="G145">
    <cfRule type="cellIs" dxfId="11" priority="10" stopIfTrue="1" operator="equal">
      <formula>0</formula>
    </cfRule>
  </conditionalFormatting>
  <conditionalFormatting sqref="G166:G168">
    <cfRule type="cellIs" dxfId="10" priority="9" stopIfTrue="1" operator="equal">
      <formula>0</formula>
    </cfRule>
  </conditionalFormatting>
  <conditionalFormatting sqref="G183:G185">
    <cfRule type="cellIs" dxfId="9" priority="8" stopIfTrue="1" operator="equal">
      <formula>0</formula>
    </cfRule>
  </conditionalFormatting>
  <conditionalFormatting sqref="G188:G189">
    <cfRule type="cellIs" dxfId="8" priority="7" stopIfTrue="1" operator="equal">
      <formula>0</formula>
    </cfRule>
  </conditionalFormatting>
  <conditionalFormatting sqref="G192">
    <cfRule type="cellIs" dxfId="7" priority="6" stopIfTrue="1" operator="equal">
      <formula>0</formula>
    </cfRule>
  </conditionalFormatting>
  <conditionalFormatting sqref="G199:G201">
    <cfRule type="cellIs" dxfId="6" priority="5" stopIfTrue="1" operator="equal">
      <formula>0</formula>
    </cfRule>
  </conditionalFormatting>
  <conditionalFormatting sqref="G204:G205">
    <cfRule type="cellIs" dxfId="5" priority="4" stopIfTrue="1" operator="equal">
      <formula>0</formula>
    </cfRule>
  </conditionalFormatting>
  <conditionalFormatting sqref="G208">
    <cfRule type="cellIs" dxfId="4" priority="3" stopIfTrue="1" operator="equal">
      <formula>0</formula>
    </cfRule>
  </conditionalFormatting>
  <conditionalFormatting sqref="G219:G221">
    <cfRule type="cellIs" dxfId="3" priority="2" stopIfTrue="1" operator="equal">
      <formula>0</formula>
    </cfRule>
  </conditionalFormatting>
  <conditionalFormatting sqref="G223:G225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F41"/>
  <sheetViews>
    <sheetView showGridLines="0" workbookViewId="0">
      <selection activeCell="A22" sqref="A22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6" width="16.7109375" customWidth="1"/>
  </cols>
  <sheetData>
    <row r="1" spans="1:6" ht="11.1" customHeight="1">
      <c r="A1" s="2"/>
      <c r="B1" s="44"/>
      <c r="C1" s="44"/>
      <c r="D1" s="44"/>
      <c r="E1" s="44"/>
      <c r="F1" s="44"/>
    </row>
    <row r="2" spans="1:6" ht="13.15" customHeight="1">
      <c r="A2" s="112" t="s">
        <v>24</v>
      </c>
      <c r="B2" s="112"/>
      <c r="C2" s="112"/>
      <c r="D2" s="112"/>
      <c r="E2" s="112"/>
      <c r="F2" s="112"/>
    </row>
    <row r="3" spans="1:6" ht="9" customHeight="1" thickBot="1">
      <c r="A3" s="14"/>
      <c r="B3" s="25"/>
      <c r="C3" s="25"/>
      <c r="D3" s="16"/>
      <c r="E3" s="15"/>
      <c r="F3" s="15"/>
    </row>
    <row r="4" spans="1:6" ht="13.15" customHeight="1">
      <c r="A4" s="98" t="s">
        <v>4</v>
      </c>
      <c r="B4" s="101" t="s">
        <v>11</v>
      </c>
      <c r="C4" s="104" t="s">
        <v>22</v>
      </c>
      <c r="D4" s="105"/>
      <c r="E4" s="56" t="s">
        <v>508</v>
      </c>
      <c r="F4" s="56" t="s">
        <v>514</v>
      </c>
    </row>
    <row r="5" spans="1:6" ht="13.15" customHeight="1">
      <c r="A5" s="99"/>
      <c r="B5" s="102"/>
      <c r="C5" s="106"/>
      <c r="D5" s="107"/>
      <c r="E5" s="89" t="s">
        <v>511</v>
      </c>
      <c r="F5" s="89" t="s">
        <v>511</v>
      </c>
    </row>
    <row r="6" spans="1:6" ht="13.15" customHeight="1">
      <c r="A6" s="99"/>
      <c r="B6" s="102"/>
      <c r="C6" s="106"/>
      <c r="D6" s="107"/>
      <c r="E6" s="90"/>
      <c r="F6" s="123"/>
    </row>
    <row r="7" spans="1:6" ht="13.15" customHeight="1">
      <c r="A7" s="99"/>
      <c r="B7" s="102"/>
      <c r="C7" s="106"/>
      <c r="D7" s="107"/>
      <c r="E7" s="90"/>
      <c r="F7" s="123"/>
    </row>
    <row r="8" spans="1:6" ht="13.15" customHeight="1">
      <c r="A8" s="99"/>
      <c r="B8" s="102"/>
      <c r="C8" s="106"/>
      <c r="D8" s="107"/>
      <c r="E8" s="90"/>
      <c r="F8" s="123"/>
    </row>
    <row r="9" spans="1:6" ht="13.15" customHeight="1">
      <c r="A9" s="99"/>
      <c r="B9" s="102"/>
      <c r="C9" s="106"/>
      <c r="D9" s="107"/>
      <c r="E9" s="90"/>
      <c r="F9" s="123"/>
    </row>
    <row r="10" spans="1:6" ht="76.5" customHeight="1">
      <c r="A10" s="100"/>
      <c r="B10" s="103"/>
      <c r="C10" s="108"/>
      <c r="D10" s="109"/>
      <c r="E10" s="91"/>
      <c r="F10" s="124"/>
    </row>
    <row r="11" spans="1:6" ht="13.9" customHeight="1" thickBot="1">
      <c r="A11" s="20">
        <v>1</v>
      </c>
      <c r="B11" s="21">
        <v>2</v>
      </c>
      <c r="C11" s="87">
        <v>3</v>
      </c>
      <c r="D11" s="88"/>
      <c r="E11" s="23" t="s">
        <v>1</v>
      </c>
      <c r="F11" s="22" t="s">
        <v>2</v>
      </c>
    </row>
    <row r="12" spans="1:6" ht="22.5">
      <c r="A12" s="33" t="s">
        <v>471</v>
      </c>
      <c r="B12" s="34" t="s">
        <v>472</v>
      </c>
      <c r="C12" s="120" t="s">
        <v>56</v>
      </c>
      <c r="D12" s="121"/>
      <c r="E12" s="29">
        <f>E14</f>
        <v>861300</v>
      </c>
      <c r="F12" s="29">
        <f>F21</f>
        <v>-1913493.65</v>
      </c>
    </row>
    <row r="13" spans="1:6">
      <c r="A13" s="35" t="s">
        <v>18</v>
      </c>
      <c r="B13" s="36" t="s">
        <v>470</v>
      </c>
      <c r="C13" s="118" t="s">
        <v>470</v>
      </c>
      <c r="D13" s="119"/>
      <c r="E13" s="32"/>
      <c r="F13" s="32"/>
    </row>
    <row r="14" spans="1:6">
      <c r="A14" s="33" t="s">
        <v>473</v>
      </c>
      <c r="B14" s="34" t="s">
        <v>474</v>
      </c>
      <c r="C14" s="120" t="s">
        <v>56</v>
      </c>
      <c r="D14" s="121"/>
      <c r="E14" s="29">
        <f>E16</f>
        <v>861300</v>
      </c>
      <c r="F14" s="29" t="s">
        <v>41</v>
      </c>
    </row>
    <row r="15" spans="1:6">
      <c r="A15" s="35" t="s">
        <v>17</v>
      </c>
      <c r="B15" s="36" t="s">
        <v>470</v>
      </c>
      <c r="C15" s="118" t="s">
        <v>470</v>
      </c>
      <c r="D15" s="119"/>
      <c r="E15" s="32">
        <v>0</v>
      </c>
      <c r="F15" s="32"/>
    </row>
    <row r="16" spans="1:6">
      <c r="A16" s="35" t="s">
        <v>470</v>
      </c>
      <c r="B16" s="36" t="s">
        <v>474</v>
      </c>
      <c r="C16" s="118" t="s">
        <v>475</v>
      </c>
      <c r="D16" s="119"/>
      <c r="E16" s="32">
        <f>E17</f>
        <v>861300</v>
      </c>
      <c r="F16" s="32" t="s">
        <v>41</v>
      </c>
    </row>
    <row r="17" spans="1:6">
      <c r="A17" s="35" t="s">
        <v>470</v>
      </c>
      <c r="B17" s="36" t="s">
        <v>474</v>
      </c>
      <c r="C17" s="118" t="s">
        <v>476</v>
      </c>
      <c r="D17" s="119"/>
      <c r="E17" s="32">
        <f>E18+E19</f>
        <v>861300</v>
      </c>
      <c r="F17" s="32" t="s">
        <v>41</v>
      </c>
    </row>
    <row r="18" spans="1:6">
      <c r="A18" s="35" t="s">
        <v>470</v>
      </c>
      <c r="B18" s="36" t="s">
        <v>474</v>
      </c>
      <c r="C18" s="118" t="s">
        <v>477</v>
      </c>
      <c r="D18" s="119"/>
      <c r="E18" s="32">
        <v>2000000</v>
      </c>
      <c r="F18" s="32" t="s">
        <v>41</v>
      </c>
    </row>
    <row r="19" spans="1:6">
      <c r="A19" s="35" t="s">
        <v>470</v>
      </c>
      <c r="B19" s="36" t="s">
        <v>474</v>
      </c>
      <c r="C19" s="118" t="s">
        <v>478</v>
      </c>
      <c r="D19" s="119"/>
      <c r="E19" s="32">
        <v>-1138700</v>
      </c>
      <c r="F19" s="32" t="s">
        <v>41</v>
      </c>
    </row>
    <row r="20" spans="1:6">
      <c r="A20" s="33" t="s">
        <v>479</v>
      </c>
      <c r="B20" s="34" t="s">
        <v>480</v>
      </c>
      <c r="C20" s="120" t="s">
        <v>56</v>
      </c>
      <c r="D20" s="121"/>
      <c r="E20" s="29" t="s">
        <v>41</v>
      </c>
      <c r="F20" s="29" t="s">
        <v>41</v>
      </c>
    </row>
    <row r="21" spans="1:6">
      <c r="A21" s="33" t="s">
        <v>481</v>
      </c>
      <c r="B21" s="34" t="s">
        <v>482</v>
      </c>
      <c r="C21" s="120" t="s">
        <v>483</v>
      </c>
      <c r="D21" s="121"/>
      <c r="E21" s="29">
        <f>E22</f>
        <v>0</v>
      </c>
      <c r="F21" s="29">
        <f>F22</f>
        <v>-1913493.65</v>
      </c>
    </row>
    <row r="22" spans="1:6" ht="22.5">
      <c r="A22" s="33" t="s">
        <v>484</v>
      </c>
      <c r="B22" s="34" t="s">
        <v>482</v>
      </c>
      <c r="C22" s="120" t="s">
        <v>485</v>
      </c>
      <c r="D22" s="121"/>
      <c r="E22" s="29">
        <f>E25+E31</f>
        <v>0</v>
      </c>
      <c r="F22" s="29">
        <f>F25+F31</f>
        <v>-1913493.65</v>
      </c>
    </row>
    <row r="23" spans="1:6" ht="45">
      <c r="A23" s="33" t="s">
        <v>486</v>
      </c>
      <c r="B23" s="34" t="s">
        <v>482</v>
      </c>
      <c r="C23" s="120" t="s">
        <v>487</v>
      </c>
      <c r="D23" s="121"/>
      <c r="E23" s="29" t="s">
        <v>41</v>
      </c>
      <c r="F23" s="29" t="s">
        <v>41</v>
      </c>
    </row>
    <row r="24" spans="1:6">
      <c r="A24" s="33" t="s">
        <v>488</v>
      </c>
      <c r="B24" s="34" t="s">
        <v>489</v>
      </c>
      <c r="C24" s="120" t="s">
        <v>470</v>
      </c>
      <c r="D24" s="121"/>
      <c r="E24" s="29"/>
      <c r="F24" s="29"/>
    </row>
    <row r="25" spans="1:6">
      <c r="A25" s="33" t="s">
        <v>490</v>
      </c>
      <c r="B25" s="34" t="s">
        <v>489</v>
      </c>
      <c r="C25" s="120" t="s">
        <v>491</v>
      </c>
      <c r="D25" s="121"/>
      <c r="E25" s="29">
        <v>-20190795</v>
      </c>
      <c r="F25" s="29">
        <f>F26</f>
        <v>-2195316.11</v>
      </c>
    </row>
    <row r="26" spans="1:6">
      <c r="A26" s="35" t="s">
        <v>470</v>
      </c>
      <c r="B26" s="36" t="s">
        <v>489</v>
      </c>
      <c r="C26" s="118" t="s">
        <v>492</v>
      </c>
      <c r="D26" s="119"/>
      <c r="E26" s="32">
        <v>-20190795</v>
      </c>
      <c r="F26" s="32">
        <f>F27</f>
        <v>-2195316.11</v>
      </c>
    </row>
    <row r="27" spans="1:6">
      <c r="A27" s="35" t="s">
        <v>470</v>
      </c>
      <c r="B27" s="36" t="s">
        <v>489</v>
      </c>
      <c r="C27" s="118" t="s">
        <v>493</v>
      </c>
      <c r="D27" s="119"/>
      <c r="E27" s="32">
        <v>-20190795</v>
      </c>
      <c r="F27" s="32">
        <f>F28</f>
        <v>-2195316.11</v>
      </c>
    </row>
    <row r="28" spans="1:6">
      <c r="A28" s="35" t="s">
        <v>470</v>
      </c>
      <c r="B28" s="36" t="s">
        <v>489</v>
      </c>
      <c r="C28" s="118" t="s">
        <v>494</v>
      </c>
      <c r="D28" s="119"/>
      <c r="E28" s="32">
        <v>-20190795</v>
      </c>
      <c r="F28" s="32">
        <v>-2195316.11</v>
      </c>
    </row>
    <row r="29" spans="1:6">
      <c r="A29" s="33" t="s">
        <v>490</v>
      </c>
      <c r="B29" s="34" t="s">
        <v>489</v>
      </c>
      <c r="C29" s="120" t="s">
        <v>495</v>
      </c>
      <c r="D29" s="121"/>
      <c r="E29" s="29" t="s">
        <v>41</v>
      </c>
      <c r="F29" s="29" t="s">
        <v>41</v>
      </c>
    </row>
    <row r="30" spans="1:6">
      <c r="A30" s="33" t="s">
        <v>496</v>
      </c>
      <c r="B30" s="34" t="s">
        <v>497</v>
      </c>
      <c r="C30" s="120" t="s">
        <v>470</v>
      </c>
      <c r="D30" s="121"/>
      <c r="E30" s="29"/>
      <c r="F30" s="29"/>
    </row>
    <row r="31" spans="1:6">
      <c r="A31" s="33" t="s">
        <v>498</v>
      </c>
      <c r="B31" s="34" t="s">
        <v>497</v>
      </c>
      <c r="C31" s="120" t="s">
        <v>499</v>
      </c>
      <c r="D31" s="121"/>
      <c r="E31" s="51">
        <v>20190795</v>
      </c>
      <c r="F31" s="29">
        <v>281822.46000000002</v>
      </c>
    </row>
    <row r="32" spans="1:6">
      <c r="A32" s="35" t="s">
        <v>470</v>
      </c>
      <c r="B32" s="36" t="s">
        <v>497</v>
      </c>
      <c r="C32" s="118" t="s">
        <v>492</v>
      </c>
      <c r="D32" s="119"/>
      <c r="E32" s="32">
        <v>20190795</v>
      </c>
      <c r="F32" s="32">
        <v>281822.46000000002</v>
      </c>
    </row>
    <row r="33" spans="1:6">
      <c r="A33" s="35" t="s">
        <v>470</v>
      </c>
      <c r="B33" s="36" t="s">
        <v>497</v>
      </c>
      <c r="C33" s="118" t="s">
        <v>493</v>
      </c>
      <c r="D33" s="119"/>
      <c r="E33" s="32">
        <v>20190795</v>
      </c>
      <c r="F33" s="32">
        <v>281822.46000000002</v>
      </c>
    </row>
    <row r="34" spans="1:6">
      <c r="A34" s="35" t="s">
        <v>470</v>
      </c>
      <c r="B34" s="36" t="s">
        <v>497</v>
      </c>
      <c r="C34" s="118" t="s">
        <v>500</v>
      </c>
      <c r="D34" s="119"/>
      <c r="E34" s="32">
        <v>20190795</v>
      </c>
      <c r="F34" s="32">
        <v>281822.46000000002</v>
      </c>
    </row>
    <row r="35" spans="1:6">
      <c r="A35" s="33" t="s">
        <v>498</v>
      </c>
      <c r="B35" s="34" t="s">
        <v>497</v>
      </c>
      <c r="C35" s="120" t="s">
        <v>501</v>
      </c>
      <c r="D35" s="121"/>
      <c r="E35" s="29" t="s">
        <v>41</v>
      </c>
      <c r="F35" s="29" t="s">
        <v>41</v>
      </c>
    </row>
    <row r="36" spans="1:6" ht="13.15" customHeight="1">
      <c r="A36" s="37"/>
      <c r="B36" s="38"/>
      <c r="C36" s="38"/>
      <c r="D36" s="38"/>
      <c r="E36" s="39"/>
      <c r="F36" s="39"/>
    </row>
    <row r="37" spans="1:6" ht="13.15" customHeight="1">
      <c r="A37" s="2"/>
      <c r="B37" s="19"/>
      <c r="C37" s="19"/>
      <c r="D37" s="2"/>
      <c r="E37" s="1"/>
      <c r="F37" s="1"/>
    </row>
    <row r="38" spans="1:6" ht="32.25" customHeight="1">
      <c r="A38" s="5"/>
      <c r="B38" s="18"/>
      <c r="C38" s="18"/>
      <c r="D38" s="9"/>
      <c r="E38" s="122"/>
      <c r="F38" s="122"/>
    </row>
    <row r="39" spans="1:6" ht="12.75" customHeight="1">
      <c r="A39" s="57" t="s">
        <v>513</v>
      </c>
      <c r="B39" s="19"/>
      <c r="C39" s="19"/>
      <c r="D39" s="2"/>
      <c r="E39" s="4"/>
      <c r="F39" s="50"/>
    </row>
    <row r="40" spans="1:6" ht="9.9499999999999993" customHeight="1">
      <c r="A40" s="2"/>
      <c r="B40" s="19"/>
      <c r="C40" s="19"/>
      <c r="D40" s="2"/>
      <c r="E40" s="3"/>
      <c r="F40" s="49"/>
    </row>
    <row r="41" spans="1:6" ht="9.9499999999999993" customHeight="1">
      <c r="A41" s="9"/>
      <c r="B41" s="3"/>
      <c r="C41" s="3"/>
      <c r="D41" s="3"/>
      <c r="E41" s="10"/>
      <c r="F41" s="10"/>
    </row>
  </sheetData>
  <mergeCells count="32">
    <mergeCell ref="F5:F10"/>
    <mergeCell ref="E5:E10"/>
    <mergeCell ref="A2:F2"/>
    <mergeCell ref="A4:A10"/>
    <mergeCell ref="B4:B10"/>
    <mergeCell ref="C4:D10"/>
    <mergeCell ref="C15:D15"/>
    <mergeCell ref="C14:D14"/>
    <mergeCell ref="C11:D11"/>
    <mergeCell ref="C13:D13"/>
    <mergeCell ref="C12:D12"/>
    <mergeCell ref="C21:D21"/>
    <mergeCell ref="C22:D22"/>
    <mergeCell ref="C24:D24"/>
    <mergeCell ref="C23:D23"/>
    <mergeCell ref="C16:D16"/>
    <mergeCell ref="C17:D17"/>
    <mergeCell ref="C18:D18"/>
    <mergeCell ref="C19:D19"/>
    <mergeCell ref="C20:D20"/>
    <mergeCell ref="C29:D29"/>
    <mergeCell ref="C30:D30"/>
    <mergeCell ref="C28:D28"/>
    <mergeCell ref="C25:D25"/>
    <mergeCell ref="C26:D26"/>
    <mergeCell ref="C27:D27"/>
    <mergeCell ref="C34:D34"/>
    <mergeCell ref="C35:D35"/>
    <mergeCell ref="E38:F38"/>
    <mergeCell ref="C31:D31"/>
    <mergeCell ref="C32:D32"/>
    <mergeCell ref="C33:D33"/>
  </mergeCells>
  <conditionalFormatting sqref="E12:F35">
    <cfRule type="cellIs" dxfId="1" priority="118" stopIfTrue="1" operator="equal">
      <formula>0</formula>
    </cfRule>
  </conditionalFormatting>
  <conditionalFormatting sqref="F36">
    <cfRule type="cellIs" dxfId="0" priority="9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16"/>
  <sheetViews>
    <sheetView tabSelected="1" zoomScale="50" zoomScaleNormal="50" zoomScaleSheetLayoutView="25" zoomScalePageLayoutView="50" workbookViewId="0">
      <selection activeCell="A23" sqref="A23"/>
    </sheetView>
  </sheetViews>
  <sheetFormatPr defaultRowHeight="12.75"/>
  <cols>
    <col min="1" max="1" width="130.7109375" customWidth="1"/>
    <col min="2" max="2" width="10.140625" customWidth="1"/>
    <col min="3" max="4" width="67.7109375" customWidth="1"/>
  </cols>
  <sheetData>
    <row r="1" spans="1:4" ht="20.45" customHeight="1">
      <c r="A1" s="43" t="s">
        <v>516</v>
      </c>
      <c r="B1" s="43"/>
      <c r="C1" s="43"/>
      <c r="D1" s="43"/>
    </row>
    <row r="2" spans="1:4" ht="32.25" customHeight="1">
      <c r="A2" s="125" t="s">
        <v>25</v>
      </c>
      <c r="B2" s="125" t="s">
        <v>26</v>
      </c>
      <c r="C2" s="58"/>
      <c r="D2" s="127" t="s">
        <v>27</v>
      </c>
    </row>
    <row r="3" spans="1:4" ht="73.900000000000006" customHeight="1">
      <c r="A3" s="126"/>
      <c r="B3" s="126"/>
      <c r="C3" s="59" t="s">
        <v>515</v>
      </c>
      <c r="D3" s="128"/>
    </row>
    <row r="4" spans="1:4" ht="30" customHeight="1" thickBot="1">
      <c r="A4" s="60">
        <v>1</v>
      </c>
      <c r="B4" s="61">
        <v>2</v>
      </c>
      <c r="C4" s="61" t="s">
        <v>28</v>
      </c>
      <c r="D4" s="62" t="s">
        <v>1</v>
      </c>
    </row>
    <row r="5" spans="1:4" ht="30" customHeight="1">
      <c r="A5" s="63" t="s">
        <v>29</v>
      </c>
      <c r="B5" s="64" t="s">
        <v>30</v>
      </c>
      <c r="C5" s="65">
        <f>C6</f>
        <v>1877603.48</v>
      </c>
      <c r="D5" s="65">
        <f>D6</f>
        <v>1877603.48</v>
      </c>
    </row>
    <row r="6" spans="1:4" ht="32.450000000000003" customHeight="1">
      <c r="A6" s="66" t="s">
        <v>54</v>
      </c>
      <c r="B6" s="67" t="s">
        <v>44</v>
      </c>
      <c r="C6" s="68">
        <f>C8+C9+C10+C11+C13</f>
        <v>1877603.48</v>
      </c>
      <c r="D6" s="69">
        <f>D8+D9+D10+D11+D13</f>
        <v>1877603.48</v>
      </c>
    </row>
    <row r="7" spans="1:4" ht="39.950000000000003" customHeight="1">
      <c r="A7" s="70" t="s">
        <v>31</v>
      </c>
      <c r="B7" s="71"/>
      <c r="C7" s="68"/>
      <c r="D7" s="69"/>
    </row>
    <row r="8" spans="1:4" ht="39.950000000000003" customHeight="1">
      <c r="A8" s="72" t="s">
        <v>32</v>
      </c>
      <c r="B8" s="73" t="s">
        <v>45</v>
      </c>
      <c r="C8" s="68">
        <v>0</v>
      </c>
      <c r="D8" s="69">
        <v>0</v>
      </c>
    </row>
    <row r="9" spans="1:4" ht="39.950000000000003" customHeight="1">
      <c r="A9" s="74" t="s">
        <v>33</v>
      </c>
      <c r="B9" s="75" t="s">
        <v>46</v>
      </c>
      <c r="C9" s="68">
        <v>0</v>
      </c>
      <c r="D9" s="69">
        <v>0</v>
      </c>
    </row>
    <row r="10" spans="1:4" ht="39.950000000000003" customHeight="1">
      <c r="A10" s="74" t="s">
        <v>34</v>
      </c>
      <c r="B10" s="75" t="s">
        <v>47</v>
      </c>
      <c r="C10" s="68">
        <v>1273695</v>
      </c>
      <c r="D10" s="69">
        <v>1273695</v>
      </c>
    </row>
    <row r="11" spans="1:4" ht="39.950000000000003" customHeight="1">
      <c r="A11" s="74" t="s">
        <v>35</v>
      </c>
      <c r="B11" s="75" t="s">
        <v>48</v>
      </c>
      <c r="C11" s="68">
        <v>724625.8</v>
      </c>
      <c r="D11" s="69">
        <v>724625.8</v>
      </c>
    </row>
    <row r="12" spans="1:4" ht="39.950000000000003" customHeight="1">
      <c r="A12" s="74" t="s">
        <v>36</v>
      </c>
      <c r="B12" s="75" t="s">
        <v>49</v>
      </c>
      <c r="C12" s="68"/>
      <c r="D12" s="69"/>
    </row>
    <row r="13" spans="1:4" ht="120" customHeight="1">
      <c r="A13" s="74" t="s">
        <v>37</v>
      </c>
      <c r="B13" s="75" t="s">
        <v>50</v>
      </c>
      <c r="C13" s="68">
        <v>-120717.32</v>
      </c>
      <c r="D13" s="69">
        <v>-120717.32</v>
      </c>
    </row>
    <row r="14" spans="1:4" ht="80.099999999999994" customHeight="1">
      <c r="A14" s="74" t="s">
        <v>38</v>
      </c>
      <c r="B14" s="75" t="s">
        <v>51</v>
      </c>
      <c r="C14" s="68"/>
      <c r="D14" s="69"/>
    </row>
    <row r="15" spans="1:4" ht="39.950000000000003" customHeight="1">
      <c r="A15" s="74" t="s">
        <v>39</v>
      </c>
      <c r="B15" s="75" t="s">
        <v>52</v>
      </c>
      <c r="C15" s="68"/>
      <c r="D15" s="69"/>
    </row>
    <row r="16" spans="1:4" ht="102" customHeight="1" thickBot="1">
      <c r="A16" s="76" t="s">
        <v>40</v>
      </c>
      <c r="B16" s="77" t="s">
        <v>53</v>
      </c>
      <c r="C16" s="78"/>
      <c r="D16" s="69"/>
    </row>
  </sheetData>
  <mergeCells count="3">
    <mergeCell ref="A2:A3"/>
    <mergeCell ref="B2:B3"/>
    <mergeCell ref="D2:D3"/>
  </mergeCells>
  <pageMargins left="0.74803149606299213" right="0.74803149606299213" top="0.98425196850393704" bottom="0.98425196850393704" header="0.51181102362204722" footer="0.51181102362204722"/>
  <pageSetup paperSize="9" scale="4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502</v>
      </c>
      <c r="B1" s="1" t="s">
        <v>2</v>
      </c>
    </row>
    <row r="2" spans="1:2">
      <c r="A2" t="s">
        <v>503</v>
      </c>
      <c r="B2" s="1" t="s">
        <v>28</v>
      </c>
    </row>
    <row r="3" spans="1:2">
      <c r="A3" t="s">
        <v>504</v>
      </c>
      <c r="B3" s="1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29</vt:i4>
      </vt:variant>
    </vt:vector>
  </HeadingPairs>
  <TitlesOfParts>
    <vt:vector size="34" baseType="lpstr">
      <vt:lpstr>Доходы</vt:lpstr>
      <vt:lpstr>Расходы</vt:lpstr>
      <vt:lpstr>Источники</vt:lpstr>
      <vt:lpstr>КонсТабл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  <vt:lpstr>КонсТабл!Область_печати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2016-03-01T15:21:26Z</cp:lastPrinted>
  <dcterms:created xsi:type="dcterms:W3CDTF">1999-06-18T11:49:53Z</dcterms:created>
  <dcterms:modified xsi:type="dcterms:W3CDTF">2016-03-01T15:23:28Z</dcterms:modified>
</cp:coreProperties>
</file>