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2 кв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<sst xmlns="http://schemas.openxmlformats.org/spreadsheetml/2006/main" count="144" uniqueCount="62">
  <si>
    <t>ремонт кровель</t>
  </si>
  <si>
    <t>ремонт фасадов</t>
  </si>
  <si>
    <t>ремонт подъездов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</si>
  <si>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</si>
  <si>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</si>
  <si>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</si>
  <si>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</si>
  <si>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</si>
  <si>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</si>
  <si>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</si>
  <si>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</si>
  <si>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</si>
  <si>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</si>
  <si>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</si>
  <si>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</si>
  <si>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</si>
  <si>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</si>
  <si>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</si>
  <si>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</si>
  <si>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</si>
  <si>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«</t>
  </si>
  <si>
    <t>»</t>
  </si>
  <si>
    <t xml:space="preserve"> год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</si>
  <si>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</si>
  <si>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</si>
  <si>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</si>
  <si>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</si>
  <si>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</si>
  <si>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</si>
  <si>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</si>
  <si>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</si>
  <si>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</si>
  <si>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</si>
  <si>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</si>
  <si>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</si>
  <si>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</si>
  <si>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</si>
  <si>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ИТОГО</t>
  </si>
  <si>
    <t>Кировский</t>
  </si>
  <si>
    <t>Мгинское ГП</t>
  </si>
  <si>
    <t>Павловское ГП</t>
  </si>
  <si>
    <t>Приладожское ГП</t>
  </si>
  <si>
    <t>Путиловское СП</t>
  </si>
  <si>
    <t>Суховское СП</t>
  </si>
  <si>
    <t>Шумское СП</t>
  </si>
  <si>
    <t>Назиевское ГП</t>
  </si>
  <si>
    <t>Синявинское ГП</t>
  </si>
  <si>
    <t>А.В. Кольцов</t>
  </si>
  <si>
    <t>Шлиссельбургское ГП</t>
  </si>
  <si>
    <t>МО Кировск</t>
  </si>
  <si>
    <t>МО город Отрадное</t>
  </si>
  <si>
    <t xml:space="preserve"> </t>
  </si>
  <si>
    <t xml:space="preserve">       Сведения об осуществлении муниципального жилищного контроля на территории Кировского муниципального района ЛО</t>
  </si>
  <si>
    <t xml:space="preserve">    </t>
  </si>
  <si>
    <t xml:space="preserve">А.А.Афанасьева, </t>
  </si>
  <si>
    <t>21-693</t>
  </si>
  <si>
    <t>за 3 КВАРТАЛ 2017 года (нарастающим итогом)</t>
  </si>
  <si>
    <t>Сорокина Д.Ю., тел.  42-780</t>
  </si>
  <si>
    <t>Первый заместитель главы администрации</t>
  </si>
  <si>
    <t>за 4 КВАРТАЛ 2018 года (нарастающим итогом)</t>
  </si>
  <si>
    <t xml:space="preserve">            Первый заместитель главы администрации</t>
  </si>
  <si>
    <t>А.В.Кольцов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</si>
</sst>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NumberFormat="1" applyFont="1" applyFill="1" applyBorder="1" applyAlignment="1">
      <alignment horizontal="center" vertical="top"/>
    </xf>
    <xf numFmtId="4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1" fillId="32" borderId="0" xfId="0" applyFont="1" applyFill="1" applyAlignment="1">
      <alignment wrapText="1"/>
    </xf>
    <xf numFmtId="0" fontId="1" fillId="32" borderId="0" xfId="0" applyFont="1" applyFill="1" applyBorder="1" applyAlignment="1">
      <alignment vertical="top" wrapText="1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1" fillId="32" borderId="11" xfId="0" applyFont="1" applyFill="1" applyBorder="1" applyAlignment="1">
      <alignment horizontal="center" vertical="center" textRotation="90" wrapText="1"/>
    </xf>
    <xf numFmtId="0" fontId="1" fillId="32" borderId="17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 vertical="top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center" wrapText="1"/>
    </xf>
    <xf numFmtId="49" fontId="1" fillId="32" borderId="17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right"/>
    </xf>
    <xf numFmtId="49" fontId="1" fillId="32" borderId="17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7"/>
  <sheetViews>
    <sheetView tabSelected="1" zoomScalePageLayoutView="0" workbookViewId="0" topLeftCell="A1">
      <selection activeCell="AA6" sqref="AA6"/>
    </sheetView>
  </sheetViews>
  <sheetFormatPr defaultColWidth="9.00390625" defaultRowHeight="12.75"/>
  <cols>
    <col min="1" max="1" width="3.75390625" style="32" customWidth="1"/>
    <col min="2" max="2" width="10.125" style="32" customWidth="1"/>
    <col min="3" max="3" width="20.00390625" style="32" customWidth="1"/>
    <col min="4" max="4" width="7.125" style="32" customWidth="1"/>
    <col min="5" max="5" width="6.25390625" style="32" customWidth="1"/>
    <col min="6" max="6" width="4.875" style="32" customWidth="1"/>
    <col min="7" max="8" width="5.75390625" style="32" customWidth="1"/>
    <col min="9" max="9" width="4.75390625" style="32" bestFit="1" customWidth="1"/>
    <col min="10" max="10" width="5.625" style="32" customWidth="1"/>
    <col min="11" max="11" width="9.125" style="32" customWidth="1"/>
    <col min="12" max="12" width="6.25390625" style="32" customWidth="1"/>
    <col min="13" max="13" width="7.00390625" style="32" customWidth="1"/>
    <col min="14" max="14" width="4.625" style="32" customWidth="1"/>
    <col min="15" max="15" width="6.625" style="32" customWidth="1"/>
    <col min="16" max="16" width="4.25390625" style="32" customWidth="1"/>
    <col min="17" max="17" width="4.375" style="32" customWidth="1"/>
    <col min="18" max="18" width="4.75390625" style="32" customWidth="1"/>
    <col min="19" max="19" width="5.875" style="32" customWidth="1"/>
    <col min="20" max="20" width="4.125" style="32" customWidth="1"/>
    <col min="21" max="21" width="3.875" style="32" customWidth="1"/>
    <col min="22" max="22" width="4.125" style="32" customWidth="1"/>
    <col min="23" max="23" width="3.875" style="32" customWidth="1"/>
    <col min="24" max="24" width="3.75390625" style="32" customWidth="1"/>
    <col min="25" max="16384" width="9.125" style="32" customWidth="1"/>
  </cols>
  <sheetData>
    <row r="1" spans="1:28" s="24" customFormat="1" ht="13.5" customHeight="1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3"/>
      <c r="U1" s="33"/>
      <c r="V1" s="33"/>
      <c r="W1" s="33"/>
      <c r="X1" s="33"/>
      <c r="Y1" s="33"/>
      <c r="Z1" s="33"/>
      <c r="AA1" s="33"/>
      <c r="AB1" s="33"/>
    </row>
    <row r="2" spans="1:28" s="24" customFormat="1" ht="11.25" customHeight="1">
      <c r="A2" s="37" t="s">
        <v>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3"/>
      <c r="U2" s="33"/>
      <c r="V2" s="33"/>
      <c r="W2" s="33"/>
      <c r="X2" s="33"/>
      <c r="Y2" s="33"/>
      <c r="Z2" s="33"/>
      <c r="AA2" s="33"/>
      <c r="AB2" s="33"/>
    </row>
    <row r="3" s="24" customFormat="1" ht="3.75" customHeight="1" hidden="1"/>
    <row r="4" spans="1:28" s="27" customFormat="1" ht="124.5" customHeight="1">
      <c r="A4" s="38" t="s">
        <v>3</v>
      </c>
      <c r="B4" s="38" t="s">
        <v>8</v>
      </c>
      <c r="C4" s="38" t="s">
        <v>9</v>
      </c>
      <c r="D4" s="41" t="s">
        <v>36</v>
      </c>
      <c r="E4" s="41"/>
      <c r="F4" s="41"/>
      <c r="G4" s="41"/>
      <c r="H4" s="41" t="s">
        <v>15</v>
      </c>
      <c r="I4" s="41"/>
      <c r="J4" s="41"/>
      <c r="K4" s="38" t="s">
        <v>10</v>
      </c>
      <c r="L4" s="38" t="s">
        <v>28</v>
      </c>
      <c r="M4" s="41" t="s">
        <v>11</v>
      </c>
      <c r="N4" s="41" t="s">
        <v>16</v>
      </c>
      <c r="O4" s="41"/>
      <c r="P4" s="42" t="s">
        <v>26</v>
      </c>
      <c r="Q4" s="44"/>
      <c r="R4" s="43"/>
      <c r="S4" s="41" t="s">
        <v>35</v>
      </c>
      <c r="T4" s="45" t="s">
        <v>27</v>
      </c>
      <c r="U4" s="46"/>
      <c r="V4" s="46"/>
      <c r="W4" s="46"/>
      <c r="X4" s="47"/>
      <c r="Y4" s="25"/>
      <c r="Z4" s="25"/>
      <c r="AA4" s="25"/>
      <c r="AB4" s="25"/>
    </row>
    <row r="5" spans="1:28" s="27" customFormat="1" ht="42" customHeight="1">
      <c r="A5" s="39"/>
      <c r="B5" s="39"/>
      <c r="C5" s="39"/>
      <c r="D5" s="38" t="s">
        <v>31</v>
      </c>
      <c r="E5" s="42" t="s">
        <v>14</v>
      </c>
      <c r="F5" s="43"/>
      <c r="G5" s="38" t="s">
        <v>5</v>
      </c>
      <c r="H5" s="38" t="s">
        <v>4</v>
      </c>
      <c r="I5" s="42" t="s">
        <v>14</v>
      </c>
      <c r="J5" s="43"/>
      <c r="K5" s="39"/>
      <c r="L5" s="39"/>
      <c r="M5" s="41"/>
      <c r="N5" s="38" t="s">
        <v>4</v>
      </c>
      <c r="O5" s="38" t="s">
        <v>17</v>
      </c>
      <c r="P5" s="41" t="s">
        <v>4</v>
      </c>
      <c r="Q5" s="44" t="s">
        <v>14</v>
      </c>
      <c r="R5" s="43"/>
      <c r="S5" s="41"/>
      <c r="T5" s="48" t="s">
        <v>0</v>
      </c>
      <c r="U5" s="48" t="s">
        <v>1</v>
      </c>
      <c r="V5" s="48" t="s">
        <v>30</v>
      </c>
      <c r="W5" s="48" t="s">
        <v>29</v>
      </c>
      <c r="X5" s="48" t="s">
        <v>2</v>
      </c>
      <c r="Y5" s="25"/>
      <c r="Z5" s="25"/>
      <c r="AA5" s="25"/>
      <c r="AB5" s="25"/>
    </row>
    <row r="6" spans="1:28" s="27" customFormat="1" ht="135.75" customHeight="1">
      <c r="A6" s="40"/>
      <c r="B6" s="40"/>
      <c r="C6" s="40"/>
      <c r="D6" s="40"/>
      <c r="E6" s="34" t="s">
        <v>32</v>
      </c>
      <c r="F6" s="34" t="s">
        <v>33</v>
      </c>
      <c r="G6" s="40"/>
      <c r="H6" s="40"/>
      <c r="I6" s="35" t="s">
        <v>6</v>
      </c>
      <c r="J6" s="35" t="s">
        <v>7</v>
      </c>
      <c r="K6" s="40"/>
      <c r="L6" s="40"/>
      <c r="M6" s="41"/>
      <c r="N6" s="40"/>
      <c r="O6" s="40"/>
      <c r="P6" s="41"/>
      <c r="Q6" s="36" t="s">
        <v>12</v>
      </c>
      <c r="R6" s="35" t="s">
        <v>13</v>
      </c>
      <c r="S6" s="41"/>
      <c r="T6" s="49"/>
      <c r="U6" s="49"/>
      <c r="V6" s="49"/>
      <c r="W6" s="49"/>
      <c r="X6" s="49"/>
      <c r="Y6" s="25"/>
      <c r="Z6" s="25"/>
      <c r="AA6" s="25"/>
      <c r="AB6" s="25"/>
    </row>
    <row r="7" spans="1:28" s="24" customFormat="1" ht="12.75">
      <c r="A7" s="18">
        <v>1</v>
      </c>
      <c r="B7" s="18">
        <f>A7+1</f>
        <v>2</v>
      </c>
      <c r="C7" s="18">
        <f aca="true" t="shared" si="0" ref="C7:X7">B7+1</f>
        <v>3</v>
      </c>
      <c r="D7" s="18">
        <f t="shared" si="0"/>
        <v>4</v>
      </c>
      <c r="E7" s="18">
        <f t="shared" si="0"/>
        <v>5</v>
      </c>
      <c r="F7" s="18">
        <f t="shared" si="0"/>
        <v>6</v>
      </c>
      <c r="G7" s="18">
        <f t="shared" si="0"/>
        <v>7</v>
      </c>
      <c r="H7" s="18">
        <f t="shared" si="0"/>
        <v>8</v>
      </c>
      <c r="I7" s="18">
        <f t="shared" si="0"/>
        <v>9</v>
      </c>
      <c r="J7" s="18">
        <f t="shared" si="0"/>
        <v>10</v>
      </c>
      <c r="K7" s="18">
        <f t="shared" si="0"/>
        <v>11</v>
      </c>
      <c r="L7" s="18">
        <f t="shared" si="0"/>
        <v>12</v>
      </c>
      <c r="M7" s="18">
        <f t="shared" si="0"/>
        <v>13</v>
      </c>
      <c r="N7" s="18">
        <f t="shared" si="0"/>
        <v>14</v>
      </c>
      <c r="O7" s="18">
        <f t="shared" si="0"/>
        <v>15</v>
      </c>
      <c r="P7" s="18">
        <f t="shared" si="0"/>
        <v>16</v>
      </c>
      <c r="Q7" s="18">
        <f t="shared" si="0"/>
        <v>17</v>
      </c>
      <c r="R7" s="18">
        <f t="shared" si="0"/>
        <v>18</v>
      </c>
      <c r="S7" s="18">
        <f t="shared" si="0"/>
        <v>19</v>
      </c>
      <c r="T7" s="18">
        <f t="shared" si="0"/>
        <v>20</v>
      </c>
      <c r="U7" s="18">
        <f t="shared" si="0"/>
        <v>21</v>
      </c>
      <c r="V7" s="18">
        <f t="shared" si="0"/>
        <v>22</v>
      </c>
      <c r="W7" s="18">
        <f t="shared" si="0"/>
        <v>23</v>
      </c>
      <c r="X7" s="18">
        <f t="shared" si="0"/>
        <v>24</v>
      </c>
      <c r="Y7" s="23"/>
      <c r="Z7" s="23"/>
      <c r="AA7" s="23"/>
      <c r="AB7" s="23"/>
    </row>
    <row r="8" spans="1:28" s="24" customFormat="1" ht="12.75">
      <c r="A8" s="18">
        <v>1</v>
      </c>
      <c r="B8" s="19" t="s">
        <v>38</v>
      </c>
      <c r="C8" s="20" t="s">
        <v>39</v>
      </c>
      <c r="D8" s="21">
        <v>11</v>
      </c>
      <c r="E8" s="21">
        <v>1</v>
      </c>
      <c r="F8" s="21">
        <v>10</v>
      </c>
      <c r="G8" s="21">
        <v>0</v>
      </c>
      <c r="H8" s="21">
        <v>0</v>
      </c>
      <c r="I8" s="21">
        <v>0</v>
      </c>
      <c r="J8" s="21">
        <v>0</v>
      </c>
      <c r="K8" s="22">
        <v>9871.15</v>
      </c>
      <c r="L8" s="21">
        <v>5</v>
      </c>
      <c r="M8" s="21">
        <v>2</v>
      </c>
      <c r="N8" s="21">
        <v>2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3"/>
      <c r="Z8" s="23"/>
      <c r="AA8" s="23"/>
      <c r="AB8" s="23"/>
    </row>
    <row r="9" spans="1:28" s="24" customFormat="1" ht="12.75">
      <c r="A9" s="18">
        <v>2</v>
      </c>
      <c r="B9" s="19" t="s">
        <v>38</v>
      </c>
      <c r="C9" s="20" t="s">
        <v>40</v>
      </c>
      <c r="D9" s="21">
        <v>3</v>
      </c>
      <c r="E9" s="21">
        <v>1</v>
      </c>
      <c r="F9" s="21">
        <v>2</v>
      </c>
      <c r="G9" s="21">
        <v>0</v>
      </c>
      <c r="H9" s="21">
        <v>0</v>
      </c>
      <c r="I9" s="21">
        <v>0</v>
      </c>
      <c r="J9" s="21">
        <v>0</v>
      </c>
      <c r="K9" s="22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3"/>
      <c r="Z9" s="23"/>
      <c r="AA9" s="23"/>
      <c r="AB9" s="23"/>
    </row>
    <row r="10" spans="1:28" s="24" customFormat="1" ht="12.75">
      <c r="A10" s="18">
        <v>3</v>
      </c>
      <c r="B10" s="19" t="s">
        <v>38</v>
      </c>
      <c r="C10" s="20" t="s">
        <v>41</v>
      </c>
      <c r="D10" s="21">
        <v>5</v>
      </c>
      <c r="E10" s="21">
        <v>2</v>
      </c>
      <c r="F10" s="21">
        <v>3</v>
      </c>
      <c r="G10" s="21">
        <v>0</v>
      </c>
      <c r="H10" s="21">
        <v>0</v>
      </c>
      <c r="I10" s="21">
        <v>0</v>
      </c>
      <c r="J10" s="21">
        <v>0</v>
      </c>
      <c r="K10" s="22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3"/>
      <c r="Z10" s="23"/>
      <c r="AA10" s="23"/>
      <c r="AB10" s="23"/>
    </row>
    <row r="11" spans="1:28" s="24" customFormat="1" ht="12.75">
      <c r="A11" s="18">
        <v>4</v>
      </c>
      <c r="B11" s="19" t="s">
        <v>38</v>
      </c>
      <c r="C11" s="20" t="s">
        <v>45</v>
      </c>
      <c r="D11" s="21">
        <v>5</v>
      </c>
      <c r="E11" s="21">
        <v>2</v>
      </c>
      <c r="F11" s="21">
        <v>3</v>
      </c>
      <c r="G11" s="21">
        <v>0</v>
      </c>
      <c r="H11" s="21">
        <v>1</v>
      </c>
      <c r="I11" s="21">
        <v>1</v>
      </c>
      <c r="J11" s="21">
        <v>0</v>
      </c>
      <c r="K11" s="22">
        <v>93072.97</v>
      </c>
      <c r="L11" s="21">
        <v>1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3"/>
      <c r="Z11" s="23"/>
      <c r="AA11" s="23"/>
      <c r="AB11" s="23"/>
    </row>
    <row r="12" spans="1:28" s="24" customFormat="1" ht="12.75">
      <c r="A12" s="18">
        <v>5</v>
      </c>
      <c r="B12" s="19" t="s">
        <v>38</v>
      </c>
      <c r="C12" s="20" t="s">
        <v>46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3"/>
      <c r="Z12" s="23"/>
      <c r="AA12" s="23"/>
      <c r="AB12" s="23"/>
    </row>
    <row r="13" spans="1:28" s="24" customFormat="1" ht="12.75">
      <c r="A13" s="18">
        <v>6</v>
      </c>
      <c r="B13" s="19" t="s">
        <v>38</v>
      </c>
      <c r="C13" s="20" t="s">
        <v>42</v>
      </c>
      <c r="D13" s="21">
        <v>3</v>
      </c>
      <c r="E13" s="21">
        <v>0</v>
      </c>
      <c r="F13" s="21">
        <v>3</v>
      </c>
      <c r="G13" s="21">
        <v>0</v>
      </c>
      <c r="H13" s="21">
        <v>1</v>
      </c>
      <c r="I13" s="21">
        <v>1</v>
      </c>
      <c r="J13" s="21">
        <v>0</v>
      </c>
      <c r="K13" s="22">
        <v>29498.41</v>
      </c>
      <c r="L13" s="21">
        <v>4</v>
      </c>
      <c r="M13" s="21">
        <v>2</v>
      </c>
      <c r="N13" s="21">
        <v>9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3"/>
      <c r="Z13" s="23" t="s">
        <v>53</v>
      </c>
      <c r="AA13" s="23"/>
      <c r="AB13" s="23"/>
    </row>
    <row r="14" spans="1:28" s="24" customFormat="1" ht="12.75">
      <c r="A14" s="18">
        <v>7</v>
      </c>
      <c r="B14" s="19" t="s">
        <v>38</v>
      </c>
      <c r="C14" s="20" t="s">
        <v>43</v>
      </c>
      <c r="D14" s="21">
        <v>1</v>
      </c>
      <c r="E14" s="21">
        <v>1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2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/>
      <c r="V14" s="21">
        <v>0</v>
      </c>
      <c r="W14" s="21">
        <v>0</v>
      </c>
      <c r="X14" s="21">
        <v>0</v>
      </c>
      <c r="Y14" s="23" t="s">
        <v>51</v>
      </c>
      <c r="Z14" s="23"/>
      <c r="AA14" s="23"/>
      <c r="AB14" s="23"/>
    </row>
    <row r="15" spans="1:28" s="24" customFormat="1" ht="12.75">
      <c r="A15" s="18">
        <v>8</v>
      </c>
      <c r="B15" s="19" t="s">
        <v>38</v>
      </c>
      <c r="C15" s="20" t="s">
        <v>48</v>
      </c>
      <c r="D15" s="21">
        <v>3</v>
      </c>
      <c r="E15" s="21">
        <v>0</v>
      </c>
      <c r="F15" s="21">
        <v>3</v>
      </c>
      <c r="G15" s="21">
        <v>0</v>
      </c>
      <c r="H15" s="21">
        <v>2</v>
      </c>
      <c r="I15" s="21">
        <v>0</v>
      </c>
      <c r="J15" s="21">
        <v>2</v>
      </c>
      <c r="K15" s="22">
        <v>17590</v>
      </c>
      <c r="L15" s="21">
        <v>2</v>
      </c>
      <c r="M15" s="21">
        <v>2</v>
      </c>
      <c r="N15" s="21">
        <v>5</v>
      </c>
      <c r="O15" s="21">
        <v>1</v>
      </c>
      <c r="P15" s="21">
        <v>0</v>
      </c>
      <c r="Q15" s="21">
        <v>0</v>
      </c>
      <c r="R15" s="21">
        <v>0</v>
      </c>
      <c r="S15" s="21">
        <v>2</v>
      </c>
      <c r="T15" s="21">
        <v>0</v>
      </c>
      <c r="U15" s="21">
        <v>0</v>
      </c>
      <c r="V15" s="21">
        <v>0</v>
      </c>
      <c r="W15" s="21">
        <v>0</v>
      </c>
      <c r="X15" s="21">
        <v>1</v>
      </c>
      <c r="Y15" s="23"/>
      <c r="Z15" s="23"/>
      <c r="AA15" s="23"/>
      <c r="AB15" s="23"/>
    </row>
    <row r="16" spans="1:28" s="24" customFormat="1" ht="11.25" customHeight="1">
      <c r="A16" s="18">
        <v>9</v>
      </c>
      <c r="B16" s="19" t="s">
        <v>38</v>
      </c>
      <c r="C16" s="20" t="s">
        <v>50</v>
      </c>
      <c r="D16" s="21">
        <v>25</v>
      </c>
      <c r="E16" s="21">
        <v>8</v>
      </c>
      <c r="F16" s="21">
        <v>17</v>
      </c>
      <c r="G16" s="21">
        <v>0</v>
      </c>
      <c r="H16" s="21">
        <v>0</v>
      </c>
      <c r="I16" s="21">
        <v>0</v>
      </c>
      <c r="J16" s="21">
        <v>0</v>
      </c>
      <c r="K16" s="22">
        <v>139967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13</v>
      </c>
      <c r="T16" s="21">
        <v>0</v>
      </c>
      <c r="U16" s="21">
        <v>3</v>
      </c>
      <c r="V16" s="21">
        <v>4</v>
      </c>
      <c r="W16" s="21">
        <v>5</v>
      </c>
      <c r="X16" s="21">
        <v>1</v>
      </c>
      <c r="Y16" s="23"/>
      <c r="Z16" s="23"/>
      <c r="AA16" s="23"/>
      <c r="AB16" s="23"/>
    </row>
    <row r="17" spans="1:28" s="24" customFormat="1" ht="12.75">
      <c r="A17" s="18">
        <v>10</v>
      </c>
      <c r="B17" s="19" t="s">
        <v>38</v>
      </c>
      <c r="C17" s="20" t="s">
        <v>49</v>
      </c>
      <c r="D17" s="21">
        <v>19</v>
      </c>
      <c r="E17" s="21">
        <v>3</v>
      </c>
      <c r="F17" s="21">
        <v>16</v>
      </c>
      <c r="G17" s="21">
        <v>0</v>
      </c>
      <c r="H17" s="21">
        <v>0</v>
      </c>
      <c r="I17" s="21">
        <v>0</v>
      </c>
      <c r="J17" s="21">
        <v>0</v>
      </c>
      <c r="K17" s="22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3"/>
      <c r="Z17" s="23" t="s">
        <v>51</v>
      </c>
      <c r="AA17" s="23"/>
      <c r="AB17" s="23"/>
    </row>
    <row r="18" spans="1:28" s="24" customFormat="1" ht="12.75">
      <c r="A18" s="18">
        <v>110</v>
      </c>
      <c r="B18" s="20" t="s">
        <v>38</v>
      </c>
      <c r="C18" s="20" t="s">
        <v>44</v>
      </c>
      <c r="D18" s="21">
        <v>3</v>
      </c>
      <c r="E18" s="21">
        <v>0</v>
      </c>
      <c r="F18" s="21">
        <v>3</v>
      </c>
      <c r="G18" s="21">
        <v>0</v>
      </c>
      <c r="H18" s="21">
        <v>1</v>
      </c>
      <c r="I18" s="21">
        <v>1</v>
      </c>
      <c r="J18" s="21">
        <v>0</v>
      </c>
      <c r="K18" s="22">
        <v>35470.71</v>
      </c>
      <c r="L18" s="21">
        <v>1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3"/>
      <c r="Z18" s="23"/>
      <c r="AA18" s="23"/>
      <c r="AB18" s="23"/>
    </row>
    <row r="19" spans="1:28" s="24" customFormat="1" ht="12.75">
      <c r="A19" s="18"/>
      <c r="B19" s="26"/>
      <c r="C19" s="26" t="s">
        <v>37</v>
      </c>
      <c r="D19" s="18">
        <f>SUM(D8:D18)</f>
        <v>78</v>
      </c>
      <c r="E19" s="18">
        <f>SUM(E8:E18)</f>
        <v>18</v>
      </c>
      <c r="F19" s="18">
        <f>SUM(F8:F18)</f>
        <v>60</v>
      </c>
      <c r="G19" s="18">
        <f aca="true" t="shared" si="1" ref="G19:X19">SUM(G8:G18)</f>
        <v>0</v>
      </c>
      <c r="H19" s="18">
        <f t="shared" si="1"/>
        <v>5</v>
      </c>
      <c r="I19" s="18">
        <f t="shared" si="1"/>
        <v>3</v>
      </c>
      <c r="J19" s="18">
        <f t="shared" si="1"/>
        <v>2</v>
      </c>
      <c r="K19" s="22">
        <f t="shared" si="1"/>
        <v>325470.24000000005</v>
      </c>
      <c r="L19" s="18">
        <f t="shared" si="1"/>
        <v>13</v>
      </c>
      <c r="M19" s="18">
        <f t="shared" si="1"/>
        <v>6</v>
      </c>
      <c r="N19" s="18">
        <f t="shared" si="1"/>
        <v>16</v>
      </c>
      <c r="O19" s="18">
        <f t="shared" si="1"/>
        <v>1</v>
      </c>
      <c r="P19" s="18">
        <f t="shared" si="1"/>
        <v>0</v>
      </c>
      <c r="Q19" s="18">
        <f t="shared" si="1"/>
        <v>0</v>
      </c>
      <c r="R19" s="18">
        <f t="shared" si="1"/>
        <v>0</v>
      </c>
      <c r="S19" s="18">
        <f t="shared" si="1"/>
        <v>15</v>
      </c>
      <c r="T19" s="18">
        <f t="shared" si="1"/>
        <v>0</v>
      </c>
      <c r="U19" s="18">
        <f t="shared" si="1"/>
        <v>3</v>
      </c>
      <c r="V19" s="18">
        <f t="shared" si="1"/>
        <v>4</v>
      </c>
      <c r="W19" s="18">
        <f t="shared" si="1"/>
        <v>5</v>
      </c>
      <c r="X19" s="18">
        <f t="shared" si="1"/>
        <v>2</v>
      </c>
      <c r="Y19" s="23"/>
      <c r="Z19" s="23"/>
      <c r="AA19" s="23"/>
      <c r="AB19" s="23"/>
    </row>
    <row r="20" spans="20:24" s="24" customFormat="1" ht="2.25" customHeight="1">
      <c r="T20" s="28"/>
      <c r="U20" s="28"/>
      <c r="V20" s="28"/>
      <c r="W20" s="28"/>
      <c r="X20" s="28"/>
    </row>
    <row r="21" spans="1:24" s="24" customFormat="1" ht="12.75">
      <c r="A21" s="24" t="s">
        <v>34</v>
      </c>
      <c r="T21" s="28"/>
      <c r="U21" s="28"/>
      <c r="V21" s="28"/>
      <c r="W21" s="28"/>
      <c r="X21" s="28"/>
    </row>
    <row r="22" s="24" customFormat="1" ht="1.5" customHeight="1"/>
    <row r="23" spans="1:106" s="30" customFormat="1" ht="26.25" customHeight="1">
      <c r="A23" s="55" t="s">
        <v>60</v>
      </c>
      <c r="B23" s="55"/>
      <c r="C23" s="55"/>
      <c r="D23" s="55"/>
      <c r="E23" s="29"/>
      <c r="F23" s="29"/>
      <c r="G23" s="29"/>
      <c r="I23" s="50"/>
      <c r="J23" s="50"/>
      <c r="K23" s="50"/>
      <c r="L23" s="50"/>
      <c r="N23" s="50" t="s">
        <v>61</v>
      </c>
      <c r="O23" s="50"/>
      <c r="P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</row>
    <row r="24" spans="9:106" s="31" customFormat="1" ht="11.25" customHeight="1">
      <c r="I24" s="51" t="s">
        <v>19</v>
      </c>
      <c r="J24" s="51"/>
      <c r="K24" s="51"/>
      <c r="L24" s="51"/>
      <c r="N24" s="51" t="s">
        <v>23</v>
      </c>
      <c r="O24" s="51"/>
      <c r="P24" s="51"/>
      <c r="AU24" s="52" t="s">
        <v>18</v>
      </c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Z24" s="52" t="s">
        <v>19</v>
      </c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</row>
    <row r="25" spans="1:19" s="30" customFormat="1" ht="22.5" customHeight="1">
      <c r="A25" s="53" t="s">
        <v>24</v>
      </c>
      <c r="B25" s="53"/>
      <c r="C25" s="53"/>
      <c r="D25" s="53"/>
      <c r="I25" s="54"/>
      <c r="J25" s="54"/>
      <c r="K25" s="54"/>
      <c r="L25" s="54"/>
      <c r="N25" s="54" t="s">
        <v>54</v>
      </c>
      <c r="O25" s="54"/>
      <c r="P25" s="54"/>
      <c r="S25" s="30" t="s">
        <v>55</v>
      </c>
    </row>
    <row r="26" spans="9:137" s="30" customFormat="1" ht="12.75" customHeight="1">
      <c r="I26" s="51" t="s">
        <v>19</v>
      </c>
      <c r="J26" s="51"/>
      <c r="K26" s="51"/>
      <c r="L26" s="51"/>
      <c r="N26" s="51" t="s">
        <v>25</v>
      </c>
      <c r="O26" s="51"/>
      <c r="P26" s="51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</row>
    <row r="27" spans="2:157" s="30" customFormat="1" ht="8.25" customHeight="1">
      <c r="B27" s="31" t="s">
        <v>57</v>
      </c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N27" s="24" t="s">
        <v>20</v>
      </c>
      <c r="CO27" s="24"/>
      <c r="CP27" s="56"/>
      <c r="CQ27" s="56"/>
      <c r="CR27" s="56"/>
      <c r="CS27" s="24" t="s">
        <v>21</v>
      </c>
      <c r="CT27" s="24"/>
      <c r="CU27" s="24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7">
        <v>20</v>
      </c>
      <c r="DG27" s="57"/>
      <c r="DH27" s="57"/>
      <c r="DI27" s="57"/>
      <c r="DJ27" s="58"/>
      <c r="DK27" s="58"/>
      <c r="DL27" s="58"/>
      <c r="DM27" s="24" t="s">
        <v>22</v>
      </c>
      <c r="DN27" s="24"/>
      <c r="DO27" s="24"/>
      <c r="DP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</row>
  </sheetData>
  <sheetProtection/>
  <mergeCells count="50">
    <mergeCell ref="I26:L26"/>
    <mergeCell ref="N26:P26"/>
    <mergeCell ref="AU26:BW26"/>
    <mergeCell ref="BZ26:DB26"/>
    <mergeCell ref="DE26:EG26"/>
    <mergeCell ref="BI27:CK27"/>
    <mergeCell ref="CP27:CR27"/>
    <mergeCell ref="CV27:DE27"/>
    <mergeCell ref="DF27:DI27"/>
    <mergeCell ref="DJ27:DL27"/>
    <mergeCell ref="BZ23:DB23"/>
    <mergeCell ref="I24:L24"/>
    <mergeCell ref="N24:P24"/>
    <mergeCell ref="AU24:BW24"/>
    <mergeCell ref="BZ24:DB24"/>
    <mergeCell ref="A25:D25"/>
    <mergeCell ref="I25:L25"/>
    <mergeCell ref="N25:P25"/>
    <mergeCell ref="A23:D23"/>
    <mergeCell ref="I23:L23"/>
    <mergeCell ref="N23:P23"/>
    <mergeCell ref="AU23:BW23"/>
    <mergeCell ref="O5:O6"/>
    <mergeCell ref="P5:P6"/>
    <mergeCell ref="Q5:R5"/>
    <mergeCell ref="T5:T6"/>
    <mergeCell ref="U5:U6"/>
    <mergeCell ref="V5:V6"/>
    <mergeCell ref="N4:O4"/>
    <mergeCell ref="P4:R4"/>
    <mergeCell ref="S4:S6"/>
    <mergeCell ref="T4:X4"/>
    <mergeCell ref="W5:W6"/>
    <mergeCell ref="X5:X6"/>
    <mergeCell ref="D5:D6"/>
    <mergeCell ref="E5:F5"/>
    <mergeCell ref="G5:G6"/>
    <mergeCell ref="H5:H6"/>
    <mergeCell ref="I5:J5"/>
    <mergeCell ref="N5:N6"/>
    <mergeCell ref="A1:S1"/>
    <mergeCell ref="A2:S2"/>
    <mergeCell ref="A4:A6"/>
    <mergeCell ref="B4:B6"/>
    <mergeCell ref="C4:C6"/>
    <mergeCell ref="D4:G4"/>
    <mergeCell ref="H4:J4"/>
    <mergeCell ref="K4:K6"/>
    <mergeCell ref="L4:L6"/>
    <mergeCell ref="M4:M6"/>
  </mergeCells>
  <printOptions/>
  <pageMargins left="0.2" right="0.16" top="0.17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T6" sqref="T6:T8"/>
    </sheetView>
  </sheetViews>
  <sheetFormatPr defaultColWidth="9.00390625" defaultRowHeight="12.75"/>
  <cols>
    <col min="1" max="1" width="2.75390625" style="0" customWidth="1"/>
    <col min="2" max="2" width="3.25390625" style="0" customWidth="1"/>
    <col min="3" max="3" width="11.00390625" style="0" customWidth="1"/>
    <col min="4" max="4" width="6.625" style="0" customWidth="1"/>
    <col min="5" max="5" width="6.375" style="0" customWidth="1"/>
    <col min="6" max="6" width="6.25390625" style="0" customWidth="1"/>
    <col min="7" max="7" width="6.00390625" style="0" customWidth="1"/>
  </cols>
  <sheetData>
    <row r="1" spans="1:24" ht="16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"/>
      <c r="U1" s="6"/>
      <c r="V1" s="6"/>
      <c r="W1" s="6"/>
      <c r="X1" s="6"/>
    </row>
    <row r="2" spans="1:24" ht="14.25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"/>
      <c r="U2" s="6"/>
      <c r="V2" s="6"/>
      <c r="W2" s="6"/>
      <c r="X2" s="6"/>
    </row>
    <row r="3" spans="1:24" ht="14.25">
      <c r="A3" s="1"/>
      <c r="B3" s="65" t="s">
        <v>52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1"/>
      <c r="V3" s="1"/>
      <c r="W3" s="1"/>
      <c r="X3" s="1"/>
    </row>
    <row r="4" spans="2:20" ht="14.25">
      <c r="B4" s="65" t="s">
        <v>56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6" spans="2:25" s="14" customFormat="1" ht="12.75">
      <c r="B6" s="60" t="s">
        <v>3</v>
      </c>
      <c r="C6" s="60" t="s">
        <v>8</v>
      </c>
      <c r="D6" s="60" t="s">
        <v>9</v>
      </c>
      <c r="E6" s="59" t="s">
        <v>36</v>
      </c>
      <c r="F6" s="59"/>
      <c r="G6" s="59"/>
      <c r="H6" s="59"/>
      <c r="I6" s="59" t="s">
        <v>15</v>
      </c>
      <c r="J6" s="59"/>
      <c r="K6" s="59"/>
      <c r="L6" s="60" t="s">
        <v>10</v>
      </c>
      <c r="M6" s="60" t="s">
        <v>28</v>
      </c>
      <c r="N6" s="59" t="s">
        <v>11</v>
      </c>
      <c r="O6" s="59" t="s">
        <v>16</v>
      </c>
      <c r="P6" s="59"/>
      <c r="Q6" s="66" t="s">
        <v>26</v>
      </c>
      <c r="R6" s="67"/>
      <c r="S6" s="68"/>
      <c r="T6" s="59" t="s">
        <v>35</v>
      </c>
      <c r="U6" s="69" t="s">
        <v>27</v>
      </c>
      <c r="V6" s="70"/>
      <c r="W6" s="70"/>
      <c r="X6" s="70"/>
      <c r="Y6" s="71"/>
    </row>
    <row r="7" spans="2:25" s="14" customFormat="1" ht="12.75">
      <c r="B7" s="61"/>
      <c r="C7" s="61"/>
      <c r="D7" s="61"/>
      <c r="E7" s="60" t="s">
        <v>31</v>
      </c>
      <c r="F7" s="66" t="s">
        <v>14</v>
      </c>
      <c r="G7" s="68"/>
      <c r="H7" s="60" t="s">
        <v>5</v>
      </c>
      <c r="I7" s="60" t="s">
        <v>4</v>
      </c>
      <c r="J7" s="66" t="s">
        <v>14</v>
      </c>
      <c r="K7" s="68"/>
      <c r="L7" s="61"/>
      <c r="M7" s="61"/>
      <c r="N7" s="59"/>
      <c r="O7" s="60" t="s">
        <v>4</v>
      </c>
      <c r="P7" s="60" t="s">
        <v>17</v>
      </c>
      <c r="Q7" s="59" t="s">
        <v>4</v>
      </c>
      <c r="R7" s="67" t="s">
        <v>14</v>
      </c>
      <c r="S7" s="68"/>
      <c r="T7" s="59"/>
      <c r="U7" s="63" t="s">
        <v>0</v>
      </c>
      <c r="V7" s="63" t="s">
        <v>1</v>
      </c>
      <c r="W7" s="63" t="s">
        <v>30</v>
      </c>
      <c r="X7" s="63" t="s">
        <v>29</v>
      </c>
      <c r="Y7" s="63" t="s">
        <v>2</v>
      </c>
    </row>
    <row r="8" spans="2:25" s="14" customFormat="1" ht="91.5" customHeight="1">
      <c r="B8" s="62"/>
      <c r="C8" s="62"/>
      <c r="D8" s="62"/>
      <c r="E8" s="62"/>
      <c r="F8" s="15" t="s">
        <v>32</v>
      </c>
      <c r="G8" s="15" t="s">
        <v>33</v>
      </c>
      <c r="H8" s="62"/>
      <c r="I8" s="62"/>
      <c r="J8" s="16" t="s">
        <v>6</v>
      </c>
      <c r="K8" s="16" t="s">
        <v>7</v>
      </c>
      <c r="L8" s="62"/>
      <c r="M8" s="62"/>
      <c r="N8" s="59"/>
      <c r="O8" s="62"/>
      <c r="P8" s="62"/>
      <c r="Q8" s="59"/>
      <c r="R8" s="17" t="s">
        <v>12</v>
      </c>
      <c r="S8" s="16" t="s">
        <v>13</v>
      </c>
      <c r="T8" s="59"/>
      <c r="U8" s="64"/>
      <c r="V8" s="64"/>
      <c r="W8" s="64"/>
      <c r="X8" s="64"/>
      <c r="Y8" s="64"/>
    </row>
    <row r="9" spans="2:25" ht="12.75">
      <c r="B9" s="7">
        <v>1</v>
      </c>
      <c r="C9" s="7">
        <f>B9+1</f>
        <v>2</v>
      </c>
      <c r="D9" s="7">
        <f aca="true" t="shared" si="0" ref="D9:Y9">C9+1</f>
        <v>3</v>
      </c>
      <c r="E9" s="7">
        <f t="shared" si="0"/>
        <v>4</v>
      </c>
      <c r="F9" s="7">
        <f t="shared" si="0"/>
        <v>5</v>
      </c>
      <c r="G9" s="7">
        <f t="shared" si="0"/>
        <v>6</v>
      </c>
      <c r="H9" s="7">
        <f t="shared" si="0"/>
        <v>7</v>
      </c>
      <c r="I9" s="7">
        <f t="shared" si="0"/>
        <v>8</v>
      </c>
      <c r="J9" s="7">
        <f t="shared" si="0"/>
        <v>9</v>
      </c>
      <c r="K9" s="7">
        <f t="shared" si="0"/>
        <v>10</v>
      </c>
      <c r="L9" s="7">
        <f t="shared" si="0"/>
        <v>11</v>
      </c>
      <c r="M9" s="7">
        <f t="shared" si="0"/>
        <v>12</v>
      </c>
      <c r="N9" s="7">
        <f t="shared" si="0"/>
        <v>13</v>
      </c>
      <c r="O9" s="7">
        <f t="shared" si="0"/>
        <v>14</v>
      </c>
      <c r="P9" s="7">
        <f t="shared" si="0"/>
        <v>15</v>
      </c>
      <c r="Q9" s="7">
        <f t="shared" si="0"/>
        <v>16</v>
      </c>
      <c r="R9" s="7">
        <f t="shared" si="0"/>
        <v>17</v>
      </c>
      <c r="S9" s="7">
        <f t="shared" si="0"/>
        <v>18</v>
      </c>
      <c r="T9" s="7">
        <f t="shared" si="0"/>
        <v>19</v>
      </c>
      <c r="U9" s="7">
        <f t="shared" si="0"/>
        <v>20</v>
      </c>
      <c r="V9" s="7">
        <f t="shared" si="0"/>
        <v>21</v>
      </c>
      <c r="W9" s="7">
        <f t="shared" si="0"/>
        <v>22</v>
      </c>
      <c r="X9" s="7">
        <f t="shared" si="0"/>
        <v>23</v>
      </c>
      <c r="Y9" s="7">
        <f t="shared" si="0"/>
        <v>24</v>
      </c>
    </row>
    <row r="10" spans="2:25" ht="26.25" customHeight="1">
      <c r="B10" s="7">
        <v>1</v>
      </c>
      <c r="C10" s="10" t="s">
        <v>38</v>
      </c>
      <c r="D10" s="13" t="s">
        <v>39</v>
      </c>
      <c r="E10" s="8">
        <v>5</v>
      </c>
      <c r="F10" s="8">
        <v>2</v>
      </c>
      <c r="G10" s="8">
        <v>3</v>
      </c>
      <c r="H10" s="8">
        <v>0</v>
      </c>
      <c r="I10" s="8">
        <v>0</v>
      </c>
      <c r="J10" s="8">
        <v>0</v>
      </c>
      <c r="K10" s="8">
        <v>0</v>
      </c>
      <c r="L10" s="9"/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</row>
    <row r="11" spans="2:25" ht="32.25" customHeight="1">
      <c r="B11" s="7">
        <v>2</v>
      </c>
      <c r="C11" s="10" t="s">
        <v>38</v>
      </c>
      <c r="D11" s="13" t="s">
        <v>40</v>
      </c>
      <c r="E11" s="8">
        <v>2</v>
      </c>
      <c r="F11" s="8">
        <v>1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9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</row>
    <row r="12" spans="2:25" ht="24" customHeight="1">
      <c r="B12" s="7">
        <v>3</v>
      </c>
      <c r="C12" s="10" t="s">
        <v>38</v>
      </c>
      <c r="D12" s="13" t="s">
        <v>41</v>
      </c>
      <c r="E12" s="8">
        <v>2</v>
      </c>
      <c r="F12" s="8">
        <v>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9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</row>
    <row r="13" spans="2:25" ht="38.25">
      <c r="B13" s="7">
        <v>4</v>
      </c>
      <c r="C13" s="10" t="s">
        <v>38</v>
      </c>
      <c r="D13" s="13" t="s">
        <v>45</v>
      </c>
      <c r="E13" s="8">
        <v>4</v>
      </c>
      <c r="F13" s="8">
        <v>3</v>
      </c>
      <c r="G13" s="8">
        <v>1</v>
      </c>
      <c r="H13" s="8">
        <v>0</v>
      </c>
      <c r="I13" s="8">
        <v>1</v>
      </c>
      <c r="J13" s="8">
        <v>0</v>
      </c>
      <c r="K13" s="8">
        <v>1</v>
      </c>
      <c r="L13" s="9">
        <v>100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</row>
    <row r="14" spans="2:25" ht="38.25">
      <c r="B14" s="7">
        <v>5</v>
      </c>
      <c r="C14" s="10" t="s">
        <v>38</v>
      </c>
      <c r="D14" s="13" t="s">
        <v>46</v>
      </c>
      <c r="E14" s="8">
        <v>1</v>
      </c>
      <c r="F14" s="8">
        <v>0</v>
      </c>
      <c r="G14" s="8">
        <v>1</v>
      </c>
      <c r="H14" s="8">
        <v>0</v>
      </c>
      <c r="I14" s="8">
        <v>1</v>
      </c>
      <c r="J14" s="8">
        <v>0</v>
      </c>
      <c r="K14" s="8">
        <v>1</v>
      </c>
      <c r="L14" s="9">
        <v>6297.9</v>
      </c>
      <c r="M14" s="8">
        <v>1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</row>
    <row r="15" spans="2:25" ht="24" customHeight="1">
      <c r="B15" s="7">
        <v>6</v>
      </c>
      <c r="C15" s="10" t="s">
        <v>38</v>
      </c>
      <c r="D15" s="13" t="s">
        <v>42</v>
      </c>
      <c r="E15" s="8">
        <v>1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9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</row>
    <row r="16" spans="2:25" ht="18" customHeight="1">
      <c r="B16" s="7">
        <v>7</v>
      </c>
      <c r="C16" s="10" t="s">
        <v>38</v>
      </c>
      <c r="D16" s="13" t="s">
        <v>43</v>
      </c>
      <c r="E16" s="8">
        <v>2</v>
      </c>
      <c r="F16" s="8">
        <v>1</v>
      </c>
      <c r="G16" s="8">
        <v>1</v>
      </c>
      <c r="H16" s="8">
        <v>0</v>
      </c>
      <c r="I16" s="8">
        <v>1</v>
      </c>
      <c r="J16" s="8">
        <v>1</v>
      </c>
      <c r="K16" s="8">
        <v>0</v>
      </c>
      <c r="L16" s="9">
        <v>0</v>
      </c>
      <c r="M16" s="8">
        <v>1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</row>
    <row r="17" spans="2:25" ht="15" customHeight="1">
      <c r="B17" s="7">
        <v>8</v>
      </c>
      <c r="C17" s="10" t="s">
        <v>38</v>
      </c>
      <c r="D17" s="13" t="s">
        <v>48</v>
      </c>
      <c r="E17" s="8">
        <f>F17+G17</f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9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</row>
    <row r="18" spans="2:25" ht="51">
      <c r="B18" s="7">
        <v>9</v>
      </c>
      <c r="C18" s="10" t="s">
        <v>38</v>
      </c>
      <c r="D18" s="13" t="s">
        <v>50</v>
      </c>
      <c r="E18" s="8">
        <v>30</v>
      </c>
      <c r="F18" s="8">
        <v>15</v>
      </c>
      <c r="G18" s="8">
        <v>15</v>
      </c>
      <c r="H18" s="8">
        <v>0</v>
      </c>
      <c r="I18" s="8">
        <v>0</v>
      </c>
      <c r="J18" s="8">
        <v>0</v>
      </c>
      <c r="K18" s="8">
        <v>0</v>
      </c>
      <c r="L18" s="9">
        <v>135091.05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7</v>
      </c>
      <c r="W18" s="8">
        <v>4</v>
      </c>
      <c r="X18" s="8">
        <v>5</v>
      </c>
      <c r="Y18" s="8">
        <v>0</v>
      </c>
    </row>
    <row r="19" spans="2:25" ht="29.25" customHeight="1">
      <c r="B19" s="7">
        <v>10</v>
      </c>
      <c r="C19" s="10" t="s">
        <v>38</v>
      </c>
      <c r="D19" s="13" t="s">
        <v>49</v>
      </c>
      <c r="E19" s="8">
        <f>F19+G19</f>
        <v>3</v>
      </c>
      <c r="F19" s="8">
        <v>0</v>
      </c>
      <c r="G19" s="8">
        <f>1+1+1</f>
        <v>3</v>
      </c>
      <c r="H19" s="8">
        <v>0</v>
      </c>
      <c r="I19" s="8">
        <v>3</v>
      </c>
      <c r="J19" s="8">
        <v>2</v>
      </c>
      <c r="K19" s="8">
        <v>1</v>
      </c>
      <c r="L19" s="9">
        <v>15711.34</v>
      </c>
      <c r="M19" s="8">
        <v>3</v>
      </c>
      <c r="N19" s="8">
        <v>3</v>
      </c>
      <c r="O19" s="8">
        <v>26</v>
      </c>
      <c r="P19" s="8">
        <v>11</v>
      </c>
      <c r="Q19" s="8">
        <v>0</v>
      </c>
      <c r="R19" s="8">
        <v>0</v>
      </c>
      <c r="S19" s="8">
        <v>0</v>
      </c>
      <c r="T19" s="8">
        <v>15</v>
      </c>
      <c r="U19" s="8">
        <v>0</v>
      </c>
      <c r="V19" s="8">
        <v>0</v>
      </c>
      <c r="W19" s="8">
        <v>4</v>
      </c>
      <c r="X19" s="8">
        <v>4</v>
      </c>
      <c r="Y19" s="8">
        <v>2</v>
      </c>
    </row>
    <row r="20" spans="2:25" ht="25.5">
      <c r="B20" s="7">
        <v>110</v>
      </c>
      <c r="C20" s="12" t="s">
        <v>38</v>
      </c>
      <c r="D20" s="13" t="s">
        <v>44</v>
      </c>
      <c r="E20" s="8">
        <v>2</v>
      </c>
      <c r="F20" s="8">
        <v>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9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</row>
    <row r="21" spans="2:25" ht="12.75">
      <c r="B21" s="7"/>
      <c r="C21" s="11"/>
      <c r="D21" s="11" t="s">
        <v>37</v>
      </c>
      <c r="E21" s="7">
        <f>SUM(E10:E20)</f>
        <v>52</v>
      </c>
      <c r="F21" s="7">
        <f>SUM(F10:F20)</f>
        <v>27</v>
      </c>
      <c r="G21" s="7">
        <f>SUM(G10:G20)</f>
        <v>25</v>
      </c>
      <c r="H21" s="7">
        <f aca="true" t="shared" si="1" ref="H21:Y21">SUM(H10:H20)</f>
        <v>0</v>
      </c>
      <c r="I21" s="7">
        <f t="shared" si="1"/>
        <v>6</v>
      </c>
      <c r="J21" s="7">
        <f t="shared" si="1"/>
        <v>3</v>
      </c>
      <c r="K21" s="7">
        <f t="shared" si="1"/>
        <v>3</v>
      </c>
      <c r="L21" s="9">
        <f t="shared" si="1"/>
        <v>157200.28999999998</v>
      </c>
      <c r="M21" s="7">
        <f t="shared" si="1"/>
        <v>5</v>
      </c>
      <c r="N21" s="7">
        <f t="shared" si="1"/>
        <v>3</v>
      </c>
      <c r="O21" s="7">
        <f t="shared" si="1"/>
        <v>26</v>
      </c>
      <c r="P21" s="7">
        <f t="shared" si="1"/>
        <v>11</v>
      </c>
      <c r="Q21" s="7">
        <f t="shared" si="1"/>
        <v>0</v>
      </c>
      <c r="R21" s="7">
        <f t="shared" si="1"/>
        <v>0</v>
      </c>
      <c r="S21" s="7">
        <f t="shared" si="1"/>
        <v>0</v>
      </c>
      <c r="T21" s="7">
        <f t="shared" si="1"/>
        <v>15</v>
      </c>
      <c r="U21" s="7">
        <f t="shared" si="1"/>
        <v>0</v>
      </c>
      <c r="V21" s="7">
        <f t="shared" si="1"/>
        <v>7</v>
      </c>
      <c r="W21" s="7">
        <f t="shared" si="1"/>
        <v>8</v>
      </c>
      <c r="X21" s="7">
        <f t="shared" si="1"/>
        <v>9</v>
      </c>
      <c r="Y21" s="7">
        <f t="shared" si="1"/>
        <v>2</v>
      </c>
    </row>
    <row r="22" spans="2:25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5"/>
      <c r="V22" s="5"/>
      <c r="W22" s="5"/>
      <c r="X22" s="5"/>
      <c r="Y22" s="5"/>
    </row>
    <row r="23" spans="2:25" ht="12.75">
      <c r="B23" s="3" t="s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5"/>
      <c r="V23" s="5"/>
      <c r="W23" s="5"/>
      <c r="X23" s="5"/>
      <c r="Y23" s="5"/>
    </row>
    <row r="24" spans="2:25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25" ht="12.75">
      <c r="B25" s="72" t="s">
        <v>58</v>
      </c>
      <c r="C25" s="72"/>
      <c r="D25" s="72"/>
      <c r="E25" s="72"/>
      <c r="F25" s="4"/>
      <c r="G25" s="4"/>
      <c r="H25" s="4"/>
      <c r="I25" s="1"/>
      <c r="J25" s="73"/>
      <c r="K25" s="73"/>
      <c r="L25" s="73"/>
      <c r="M25" s="73"/>
      <c r="N25" s="1"/>
      <c r="O25" s="73" t="s">
        <v>47</v>
      </c>
      <c r="P25" s="73"/>
      <c r="Q25" s="73"/>
      <c r="R25" s="1"/>
      <c r="S25" s="1"/>
      <c r="T25" s="1"/>
      <c r="U25" s="1"/>
      <c r="V25" s="1"/>
      <c r="W25" s="1"/>
      <c r="X25" s="1"/>
      <c r="Y25" s="1"/>
    </row>
    <row r="26" spans="2:25" ht="12.75">
      <c r="B26" s="2"/>
      <c r="C26" s="2"/>
      <c r="D26" s="2"/>
      <c r="E26" s="2"/>
      <c r="F26" s="2"/>
      <c r="G26" s="2"/>
      <c r="H26" s="2"/>
      <c r="I26" s="2"/>
      <c r="J26" s="74" t="s">
        <v>19</v>
      </c>
      <c r="K26" s="74"/>
      <c r="L26" s="74"/>
      <c r="M26" s="74"/>
      <c r="N26" s="2"/>
      <c r="O26" s="74" t="s">
        <v>23</v>
      </c>
      <c r="P26" s="74"/>
      <c r="Q26" s="74"/>
      <c r="R26" s="2"/>
      <c r="S26" s="2"/>
      <c r="T26" s="2"/>
      <c r="U26" s="2"/>
      <c r="V26" s="2"/>
      <c r="W26" s="2"/>
      <c r="X26" s="2"/>
      <c r="Y26" s="2"/>
    </row>
    <row r="27" spans="2:25" ht="12.75">
      <c r="B27" s="75" t="s">
        <v>24</v>
      </c>
      <c r="C27" s="75"/>
      <c r="D27" s="75"/>
      <c r="E27" s="75"/>
      <c r="F27" s="1"/>
      <c r="G27" s="1"/>
      <c r="H27" s="1"/>
      <c r="I27" s="1"/>
      <c r="J27" s="76"/>
      <c r="K27" s="76"/>
      <c r="L27" s="76"/>
      <c r="M27" s="76"/>
      <c r="N27" s="1"/>
      <c r="O27" s="76" t="s">
        <v>54</v>
      </c>
      <c r="P27" s="76"/>
      <c r="Q27" s="76"/>
      <c r="R27" s="1"/>
      <c r="S27" s="1"/>
      <c r="T27" s="1" t="s">
        <v>55</v>
      </c>
      <c r="U27" s="1"/>
      <c r="V27" s="1"/>
      <c r="W27" s="1"/>
      <c r="X27" s="1"/>
      <c r="Y27" s="1"/>
    </row>
    <row r="28" spans="2:25" ht="12.75">
      <c r="B28" s="1"/>
      <c r="C28" s="1"/>
      <c r="D28" s="1"/>
      <c r="E28" s="1"/>
      <c r="F28" s="1"/>
      <c r="G28" s="1"/>
      <c r="H28" s="1"/>
      <c r="I28" s="1"/>
      <c r="J28" s="74" t="s">
        <v>19</v>
      </c>
      <c r="K28" s="74"/>
      <c r="L28" s="74"/>
      <c r="M28" s="74"/>
      <c r="N28" s="1"/>
      <c r="O28" s="74" t="s">
        <v>25</v>
      </c>
      <c r="P28" s="74"/>
      <c r="Q28" s="74"/>
      <c r="R28" s="1"/>
      <c r="S28" s="1"/>
      <c r="T28" s="1"/>
      <c r="U28" s="1"/>
      <c r="V28" s="1"/>
      <c r="W28" s="1"/>
      <c r="X28" s="1"/>
      <c r="Y28" s="1"/>
    </row>
    <row r="29" spans="2:25" ht="12.75">
      <c r="B29" s="1"/>
      <c r="C29" s="2" t="s">
        <v>57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</sheetData>
  <sheetProtection/>
  <mergeCells count="40">
    <mergeCell ref="J28:M28"/>
    <mergeCell ref="O28:Q28"/>
    <mergeCell ref="I7:I8"/>
    <mergeCell ref="J7:K7"/>
    <mergeCell ref="O7:O8"/>
    <mergeCell ref="J26:M26"/>
    <mergeCell ref="O26:Q26"/>
    <mergeCell ref="B27:E27"/>
    <mergeCell ref="J27:M27"/>
    <mergeCell ref="O27:Q27"/>
    <mergeCell ref="Q7:Q8"/>
    <mergeCell ref="R7:S7"/>
    <mergeCell ref="U7:U8"/>
    <mergeCell ref="Y7:Y8"/>
    <mergeCell ref="B25:E25"/>
    <mergeCell ref="J25:M25"/>
    <mergeCell ref="O25:Q25"/>
    <mergeCell ref="E7:E8"/>
    <mergeCell ref="F7:G7"/>
    <mergeCell ref="H7:H8"/>
    <mergeCell ref="A1:S1"/>
    <mergeCell ref="A2:S2"/>
    <mergeCell ref="B3:T3"/>
    <mergeCell ref="B4:T4"/>
    <mergeCell ref="B6:B8"/>
    <mergeCell ref="C6:C8"/>
    <mergeCell ref="D6:D8"/>
    <mergeCell ref="M6:M8"/>
    <mergeCell ref="N6:N8"/>
    <mergeCell ref="O6:P6"/>
    <mergeCell ref="E6:H6"/>
    <mergeCell ref="I6:K6"/>
    <mergeCell ref="L6:L8"/>
    <mergeCell ref="V7:V8"/>
    <mergeCell ref="W7:W8"/>
    <mergeCell ref="X7:X8"/>
    <mergeCell ref="Q6:S6"/>
    <mergeCell ref="T6:T8"/>
    <mergeCell ref="U6:Y6"/>
    <mergeCell ref="P7:P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sorokina_du</cp:lastModifiedBy>
  <cp:lastPrinted>2019-01-11T11:26:23Z</cp:lastPrinted>
  <dcterms:created xsi:type="dcterms:W3CDTF">2013-04-23T06:35:52Z</dcterms:created>
  <dcterms:modified xsi:type="dcterms:W3CDTF">2019-01-11T11:27:00Z</dcterms:modified>
  <cp:category/>
  <cp:version/>
  <cp:contentType/>
  <cp:contentStatus/>
</cp:coreProperties>
</file>