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11340" windowHeight="6300" activeTab="0"/>
  </bookViews>
  <sheets>
    <sheet name="бюдж" sheetId="1" r:id="rId1"/>
  </sheets>
  <definedNames>
    <definedName name="_xlnm.Print_Titles" localSheetId="0">'бюдж'!$16:$17</definedName>
  </definedNames>
  <calcPr fullCalcOnLoad="1" refMode="R1C1"/>
</workbook>
</file>

<file path=xl/sharedStrings.xml><?xml version="1.0" encoding="utf-8"?>
<sst xmlns="http://schemas.openxmlformats.org/spreadsheetml/2006/main" count="143" uniqueCount="92">
  <si>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</si>
  <si>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</si>
  <si>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</si>
  <si>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</si>
  <si>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</si>
  <si>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</si>
  <si>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</si>
  <si>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</si>
  <si>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</si>
  <si>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</si>
  <si>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</si>
  <si>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225</t>
  </si>
  <si>
    <t>ИТОГО ПО ЖИЛИЩНОМУ ФОНДУ</t>
  </si>
  <si>
    <t>ЖИЛИЩНО-КОММУНАЛЬНОЕ ХОЗЯЙСТВО</t>
  </si>
  <si>
    <t>ЖИЛИЩНОЕ ХОЗЯЙСТВО, из них:</t>
  </si>
  <si>
    <t>1.1</t>
  </si>
  <si>
    <t>2.1</t>
  </si>
  <si>
    <t>ИТОГО ПО УЧРЕЖДЕНИЯМ КУЛЬТУРЫ</t>
  </si>
  <si>
    <t>КОСГУ</t>
  </si>
  <si>
    <t>350 02 00</t>
  </si>
  <si>
    <t>УТВЕРЖДЕНА</t>
  </si>
  <si>
    <t>решением совета депутатов</t>
  </si>
  <si>
    <t>ИТОГО ПО ЖИЛИЩНО-КОММУНАЛЬНОМУ ХОЗЯЙСТВУ</t>
  </si>
  <si>
    <t>Наименование и местонахождение объектов</t>
  </si>
  <si>
    <t>226</t>
  </si>
  <si>
    <t xml:space="preserve"> Ленинградской области</t>
  </si>
  <si>
    <t>1.</t>
  </si>
  <si>
    <t>КАПИТАЛЬНОЕ СТРОИТЕЛЬСТВО</t>
  </si>
  <si>
    <t xml:space="preserve">ИТОГО  ПО КАПИТАЛЬНОМУ СТРОИТЕЛЬСТВУ </t>
  </si>
  <si>
    <t>2.</t>
  </si>
  <si>
    <t>КАПИТАЛЬНЫЙ РЕМОНТ</t>
  </si>
  <si>
    <t>ИТОГО ПО КАПИТАЛЬНОМУ РЕМОНТУ</t>
  </si>
  <si>
    <t xml:space="preserve">капитального строительства и  капитального ремонта объектов </t>
  </si>
  <si>
    <t>243</t>
  </si>
  <si>
    <t>РЕКОНСТРУКЦИЯ И СТРОИТЕЛЬСТВО</t>
  </si>
  <si>
    <t>0502</t>
  </si>
  <si>
    <t>ИТОГО по жилищно-коммунальному хозяйству</t>
  </si>
  <si>
    <t>0500</t>
  </si>
  <si>
    <t>КУЛЬТУРА</t>
  </si>
  <si>
    <t>УЧРЕЖДЕНИЯ КУЛЬТУРЫ, в том числе:</t>
  </si>
  <si>
    <t>0801</t>
  </si>
  <si>
    <t>2.3.1-1</t>
  </si>
  <si>
    <t>МУК "Центральный СДК д.Выстав"</t>
  </si>
  <si>
    <t>244</t>
  </si>
  <si>
    <t>обл.</t>
  </si>
  <si>
    <t>всего</t>
  </si>
  <si>
    <t>муниципального образования</t>
  </si>
  <si>
    <t>Суховское сельское поселение</t>
  </si>
  <si>
    <t>Кировского муниципального района</t>
  </si>
  <si>
    <t>414</t>
  </si>
  <si>
    <t>Капитальный ремонт здания МУК "Центральный СДК д.Выстав"</t>
  </si>
  <si>
    <r>
      <t>КОММУНАЛЬНОЕ ХОЗЯЙСТВО</t>
    </r>
    <r>
      <rPr>
        <b/>
        <sz val="10"/>
        <color indexed="8"/>
        <rFont val="Times New Roman"/>
        <family val="1"/>
      </rPr>
      <t>, из них:</t>
    </r>
  </si>
  <si>
    <t>ПРОЧИЕ ОБЪЕКТЫ КОММУНАЛЬНОГО ХОЗЯЙСТВА, в том числе:</t>
  </si>
  <si>
    <t>Итого по объектам коммунального хозяйства</t>
  </si>
  <si>
    <t>98 9 1501</t>
  </si>
  <si>
    <t>2.2.1-1</t>
  </si>
  <si>
    <t>1.1-1</t>
  </si>
  <si>
    <t>1.1-1.1</t>
  </si>
  <si>
    <t>2.1.1</t>
  </si>
  <si>
    <t>2.1.1-1</t>
  </si>
  <si>
    <t>2.1.1-2</t>
  </si>
  <si>
    <t>2.1.1-3</t>
  </si>
  <si>
    <t>2.1.1-4</t>
  </si>
  <si>
    <t>2.1.1-5</t>
  </si>
  <si>
    <t>2.1.1-6</t>
  </si>
  <si>
    <t>2.1.1-7</t>
  </si>
  <si>
    <t>2.1.1-8</t>
  </si>
  <si>
    <t>2.2.</t>
  </si>
  <si>
    <t>2.2.1</t>
  </si>
  <si>
    <t>2.3</t>
  </si>
  <si>
    <t>2.3.1</t>
  </si>
  <si>
    <t>ВСЕГО ПО АДРЕСНОЙ ПРОГРАММЕ  КАПИТАЛЬНОГО СТРОИТЕЛЬСТВА И  КАПИТАЛЬНОГО РЕМОНТА</t>
  </si>
  <si>
    <t xml:space="preserve">Строительство системы водоснабжения, в том числе проектные  работы, дер. Сухое </t>
  </si>
  <si>
    <t>19 1 1158</t>
  </si>
  <si>
    <t>Осуществление строительного контроля по объекту "Капитальный ремонт СДК д.Выстав"</t>
  </si>
  <si>
    <t>Расходы на составление сметы по капитальному ремонту здания СДК д.Выстав</t>
  </si>
  <si>
    <t>45 0 8213</t>
  </si>
  <si>
    <t>(Приложение 11)</t>
  </si>
  <si>
    <t xml:space="preserve"> МО Суховское сельское  поселение на 2015 год, </t>
  </si>
  <si>
    <t>План на 2015г.</t>
  </si>
  <si>
    <t>Замена участка теплосети д.Сухое от ТК-5 до ТК-6 к жилым домам протяженностью 220 пог.м., замена задвижек</t>
  </si>
  <si>
    <t>98 9 1522</t>
  </si>
  <si>
    <t>Экспертиза смет по капитальному ремонту здания СДК д.Выстав</t>
  </si>
  <si>
    <t>Капитальный ремонт несущих конструкций (восстановление фундамента, отмостки, укрепление и утепление стен) жилого дома по адресу д.Низово д.14</t>
  </si>
  <si>
    <t>Установка колпаков на дымовые трубы, установка отливов вокруг дымовых труб в жилом доме по адресу: д.Сухое д.5</t>
  </si>
  <si>
    <t>Установка противопожарных люков на выходы на чердак в жилом доме по адресу: д.Сухое д.5</t>
  </si>
  <si>
    <t>Установка противопожарных люков на выходы на чердак в жилом доме по адресу: д.Выстав д.26</t>
  </si>
  <si>
    <t>Замена оконных блоков по адресу: д.Выстав, д.15 кв.1</t>
  </si>
  <si>
    <t>Замена оконных блоков по адресу: д.Сухое, д.5 кв.6</t>
  </si>
  <si>
    <t>Замена оконных блоков по адресу д.Сухое, д.7 кв.8</t>
  </si>
  <si>
    <t>Замена оконных блоков по адресу д.Низово, д.53</t>
  </si>
  <si>
    <t>от "23" декабря 2014г. №19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</si>
</sst>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60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49" fontId="13" fillId="33" borderId="10" xfId="0" applyNumberFormat="1" applyFont="1" applyFill="1" applyBorder="1" applyAlignment="1">
      <alignment horizontal="left" wrapText="1"/>
    </xf>
    <xf numFmtId="166" fontId="13" fillId="0" borderId="0" xfId="0" applyNumberFormat="1" applyFont="1" applyFill="1" applyBorder="1" applyAlignment="1">
      <alignment horizontal="right" wrapText="1"/>
    </xf>
    <xf numFmtId="166" fontId="24" fillId="0" borderId="0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right" wrapText="1"/>
    </xf>
    <xf numFmtId="166" fontId="4" fillId="34" borderId="11" xfId="0" applyNumberFormat="1" applyFont="1" applyFill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wrapText="1"/>
    </xf>
    <xf numFmtId="166" fontId="23" fillId="33" borderId="10" xfId="0" applyNumberFormat="1" applyFont="1" applyFill="1" applyBorder="1" applyAlignment="1">
      <alignment horizontal="right" wrapText="1"/>
    </xf>
    <xf numFmtId="166" fontId="23" fillId="33" borderId="12" xfId="0" applyNumberFormat="1" applyFont="1" applyFill="1" applyBorder="1" applyAlignment="1">
      <alignment horizontal="right" wrapText="1"/>
    </xf>
    <xf numFmtId="49" fontId="3" fillId="35" borderId="13" xfId="0" applyNumberFormat="1" applyFont="1" applyFill="1" applyBorder="1" applyAlignment="1">
      <alignment horizontal="center"/>
    </xf>
    <xf numFmtId="49" fontId="13" fillId="35" borderId="10" xfId="0" applyNumberFormat="1" applyFont="1" applyFill="1" applyBorder="1" applyAlignment="1">
      <alignment horizontal="left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7" fontId="16" fillId="35" borderId="10" xfId="0" applyNumberFormat="1" applyFont="1" applyFill="1" applyBorder="1" applyAlignment="1">
      <alignment horizontal="right" vertical="center" wrapText="1"/>
    </xf>
    <xf numFmtId="4" fontId="16" fillId="35" borderId="10" xfId="0" applyNumberFormat="1" applyFont="1" applyFill="1" applyBorder="1" applyAlignment="1">
      <alignment horizontal="right" vertical="center" wrapText="1"/>
    </xf>
    <xf numFmtId="49" fontId="3" fillId="35" borderId="13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 wrapText="1"/>
    </xf>
    <xf numFmtId="49" fontId="2" fillId="35" borderId="15" xfId="0" applyNumberFormat="1" applyFont="1" applyFill="1" applyBorder="1" applyAlignment="1">
      <alignment horizontal="center" wrapText="1"/>
    </xf>
    <xf numFmtId="167" fontId="6" fillId="35" borderId="15" xfId="0" applyNumberFormat="1" applyFont="1" applyFill="1" applyBorder="1" applyAlignment="1">
      <alignment horizontal="right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left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49" fontId="11" fillId="35" borderId="16" xfId="0" applyNumberFormat="1" applyFont="1" applyFill="1" applyBorder="1" applyAlignment="1">
      <alignment horizontal="center" vertical="center" wrapText="1"/>
    </xf>
    <xf numFmtId="167" fontId="16" fillId="35" borderId="16" xfId="0" applyNumberFormat="1" applyFont="1" applyFill="1" applyBorder="1" applyAlignment="1">
      <alignment horizontal="right" vertical="center" wrapText="1"/>
    </xf>
    <xf numFmtId="49" fontId="20" fillId="35" borderId="17" xfId="0" applyNumberFormat="1" applyFont="1" applyFill="1" applyBorder="1" applyAlignment="1">
      <alignment horizontal="center"/>
    </xf>
    <xf numFmtId="49" fontId="24" fillId="35" borderId="18" xfId="0" applyNumberFormat="1" applyFont="1" applyFill="1" applyBorder="1" applyAlignment="1">
      <alignment horizontal="left" wrapText="1"/>
    </xf>
    <xf numFmtId="167" fontId="24" fillId="35" borderId="18" xfId="0" applyNumberFormat="1" applyFont="1" applyFill="1" applyBorder="1" applyAlignment="1">
      <alignment horizontal="right" wrapText="1"/>
    </xf>
    <xf numFmtId="49" fontId="3" fillId="35" borderId="19" xfId="0" applyNumberFormat="1" applyFont="1" applyFill="1" applyBorder="1" applyAlignment="1">
      <alignment horizontal="center" vertical="center" wrapText="1"/>
    </xf>
    <xf numFmtId="167" fontId="24" fillId="35" borderId="16" xfId="0" applyNumberFormat="1" applyFont="1" applyFill="1" applyBorder="1" applyAlignment="1">
      <alignment horizontal="right" wrapText="1"/>
    </xf>
    <xf numFmtId="4" fontId="24" fillId="35" borderId="16" xfId="0" applyNumberFormat="1" applyFont="1" applyFill="1" applyBorder="1" applyAlignment="1">
      <alignment horizontal="right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49" fontId="6" fillId="35" borderId="10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 wrapText="1"/>
    </xf>
    <xf numFmtId="166" fontId="12" fillId="35" borderId="10" xfId="0" applyNumberFormat="1" applyFont="1" applyFill="1" applyBorder="1" applyAlignment="1">
      <alignment horizontal="right" wrapText="1"/>
    </xf>
    <xf numFmtId="49" fontId="12" fillId="35" borderId="10" xfId="0" applyNumberFormat="1" applyFont="1" applyFill="1" applyBorder="1" applyAlignment="1">
      <alignment horizontal="left" wrapText="1"/>
    </xf>
    <xf numFmtId="49" fontId="2" fillId="35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 wrapText="1"/>
    </xf>
    <xf numFmtId="166" fontId="12" fillId="35" borderId="20" xfId="0" applyNumberFormat="1" applyFont="1" applyFill="1" applyBorder="1" applyAlignment="1">
      <alignment horizontal="right" wrapText="1"/>
    </xf>
    <xf numFmtId="49" fontId="3" fillId="35" borderId="18" xfId="0" applyNumberFormat="1" applyFont="1" applyFill="1" applyBorder="1" applyAlignment="1">
      <alignment horizontal="center"/>
    </xf>
    <xf numFmtId="166" fontId="13" fillId="35" borderId="18" xfId="0" applyNumberFormat="1" applyFont="1" applyFill="1" applyBorder="1" applyAlignment="1">
      <alignment horizontal="right" wrapText="1"/>
    </xf>
    <xf numFmtId="49" fontId="16" fillId="35" borderId="21" xfId="0" applyNumberFormat="1" applyFont="1" applyFill="1" applyBorder="1" applyAlignment="1">
      <alignment horizontal="center"/>
    </xf>
    <xf numFmtId="166" fontId="1" fillId="35" borderId="22" xfId="0" applyNumberFormat="1" applyFont="1" applyFill="1" applyBorder="1" applyAlignment="1">
      <alignment horizontal="right" wrapText="1"/>
    </xf>
    <xf numFmtId="166" fontId="1" fillId="35" borderId="21" xfId="0" applyNumberFormat="1" applyFont="1" applyFill="1" applyBorder="1" applyAlignment="1">
      <alignment horizontal="right" wrapText="1"/>
    </xf>
    <xf numFmtId="166" fontId="13" fillId="35" borderId="21" xfId="0" applyNumberFormat="1" applyFont="1" applyFill="1" applyBorder="1" applyAlignment="1">
      <alignment horizontal="right" wrapText="1"/>
    </xf>
    <xf numFmtId="49" fontId="8" fillId="35" borderId="23" xfId="0" applyNumberFormat="1" applyFont="1" applyFill="1" applyBorder="1" applyAlignment="1">
      <alignment horizontal="left" vertical="top" wrapText="1"/>
    </xf>
    <xf numFmtId="166" fontId="8" fillId="35" borderId="23" xfId="0" applyNumberFormat="1" applyFont="1" applyFill="1" applyBorder="1" applyAlignment="1">
      <alignment horizontal="right" wrapText="1"/>
    </xf>
    <xf numFmtId="166" fontId="8" fillId="35" borderId="10" xfId="0" applyNumberFormat="1" applyFont="1" applyFill="1" applyBorder="1" applyAlignment="1">
      <alignment horizontal="right" wrapText="1"/>
    </xf>
    <xf numFmtId="166" fontId="13" fillId="35" borderId="10" xfId="0" applyNumberFormat="1" applyFont="1" applyFill="1" applyBorder="1" applyAlignment="1">
      <alignment horizontal="right" wrapText="1"/>
    </xf>
    <xf numFmtId="49" fontId="6" fillId="35" borderId="24" xfId="0" applyNumberFormat="1" applyFont="1" applyFill="1" applyBorder="1" applyAlignment="1">
      <alignment horizontal="center"/>
    </xf>
    <xf numFmtId="49" fontId="6" fillId="35" borderId="25" xfId="0" applyNumberFormat="1" applyFont="1" applyFill="1" applyBorder="1" applyAlignment="1">
      <alignment horizontal="left" wrapText="1"/>
    </xf>
    <xf numFmtId="49" fontId="2" fillId="35" borderId="24" xfId="0" applyNumberFormat="1" applyFont="1" applyFill="1" applyBorder="1" applyAlignment="1">
      <alignment horizontal="center" wrapText="1"/>
    </xf>
    <xf numFmtId="166" fontId="2" fillId="35" borderId="24" xfId="0" applyNumberFormat="1" applyFont="1" applyFill="1" applyBorder="1" applyAlignment="1">
      <alignment horizontal="right" wrapText="1"/>
    </xf>
    <xf numFmtId="166" fontId="23" fillId="35" borderId="24" xfId="0" applyNumberFormat="1" applyFont="1" applyFill="1" applyBorder="1" applyAlignment="1">
      <alignment horizontal="right" wrapText="1"/>
    </xf>
    <xf numFmtId="49" fontId="14" fillId="35" borderId="18" xfId="0" applyNumberFormat="1" applyFont="1" applyFill="1" applyBorder="1" applyAlignment="1">
      <alignment horizontal="center"/>
    </xf>
    <xf numFmtId="49" fontId="15" fillId="35" borderId="26" xfId="0" applyNumberFormat="1" applyFont="1" applyFill="1" applyBorder="1" applyAlignment="1">
      <alignment horizontal="left" wrapText="1"/>
    </xf>
    <xf numFmtId="49" fontId="14" fillId="35" borderId="26" xfId="0" applyNumberFormat="1" applyFont="1" applyFill="1" applyBorder="1" applyAlignment="1">
      <alignment horizontal="center" wrapText="1"/>
    </xf>
    <xf numFmtId="49" fontId="14" fillId="35" borderId="27" xfId="0" applyNumberFormat="1" applyFont="1" applyFill="1" applyBorder="1" applyAlignment="1">
      <alignment horizontal="center" wrapText="1"/>
    </xf>
    <xf numFmtId="166" fontId="14" fillId="35" borderId="18" xfId="0" applyNumberFormat="1" applyFont="1" applyFill="1" applyBorder="1" applyAlignment="1">
      <alignment horizontal="right" wrapText="1"/>
    </xf>
    <xf numFmtId="166" fontId="14" fillId="35" borderId="27" xfId="0" applyNumberFormat="1" applyFont="1" applyFill="1" applyBorder="1" applyAlignment="1">
      <alignment horizontal="right" wrapText="1"/>
    </xf>
    <xf numFmtId="166" fontId="14" fillId="35" borderId="16" xfId="0" applyNumberFormat="1" applyFont="1" applyFill="1" applyBorder="1" applyAlignment="1">
      <alignment horizontal="right" wrapText="1"/>
    </xf>
    <xf numFmtId="49" fontId="3" fillId="35" borderId="16" xfId="0" applyNumberFormat="1" applyFont="1" applyFill="1" applyBorder="1" applyAlignment="1">
      <alignment horizontal="center"/>
    </xf>
    <xf numFmtId="166" fontId="13" fillId="35" borderId="28" xfId="0" applyNumberFormat="1" applyFont="1" applyFill="1" applyBorder="1" applyAlignment="1">
      <alignment horizontal="right" wrapText="1"/>
    </xf>
    <xf numFmtId="4" fontId="13" fillId="35" borderId="28" xfId="0" applyNumberFormat="1" applyFont="1" applyFill="1" applyBorder="1" applyAlignment="1">
      <alignment horizontal="right" wrapText="1"/>
    </xf>
    <xf numFmtId="166" fontId="13" fillId="35" borderId="16" xfId="0" applyNumberFormat="1" applyFont="1" applyFill="1" applyBorder="1" applyAlignment="1">
      <alignment horizontal="right" wrapText="1"/>
    </xf>
    <xf numFmtId="49" fontId="20" fillId="35" borderId="11" xfId="0" applyNumberFormat="1" applyFont="1" applyFill="1" applyBorder="1" applyAlignment="1">
      <alignment horizontal="center"/>
    </xf>
    <xf numFmtId="49" fontId="24" fillId="35" borderId="29" xfId="0" applyNumberFormat="1" applyFont="1" applyFill="1" applyBorder="1" applyAlignment="1">
      <alignment horizontal="left" wrapText="1"/>
    </xf>
    <xf numFmtId="49" fontId="1" fillId="35" borderId="30" xfId="0" applyNumberFormat="1" applyFont="1" applyFill="1" applyBorder="1" applyAlignment="1">
      <alignment horizontal="left" wrapText="1"/>
    </xf>
    <xf numFmtId="49" fontId="1" fillId="35" borderId="11" xfId="0" applyNumberFormat="1" applyFont="1" applyFill="1" applyBorder="1" applyAlignment="1">
      <alignment horizontal="left" wrapText="1"/>
    </xf>
    <xf numFmtId="166" fontId="13" fillId="35" borderId="11" xfId="0" applyNumberFormat="1" applyFont="1" applyFill="1" applyBorder="1" applyAlignment="1">
      <alignment horizontal="right" wrapText="1"/>
    </xf>
    <xf numFmtId="4" fontId="13" fillId="35" borderId="11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center"/>
    </xf>
    <xf numFmtId="49" fontId="8" fillId="35" borderId="23" xfId="0" applyNumberFormat="1" applyFont="1" applyFill="1" applyBorder="1" applyAlignment="1">
      <alignment horizontal="left" wrapText="1"/>
    </xf>
    <xf numFmtId="49" fontId="16" fillId="35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right" wrapText="1"/>
    </xf>
    <xf numFmtId="49" fontId="20" fillId="35" borderId="10" xfId="0" applyNumberFormat="1" applyFont="1" applyFill="1" applyBorder="1" applyAlignment="1">
      <alignment horizontal="center"/>
    </xf>
    <xf numFmtId="49" fontId="23" fillId="35" borderId="14" xfId="0" applyNumberFormat="1" applyFont="1" applyFill="1" applyBorder="1" applyAlignment="1">
      <alignment horizontal="center" wrapText="1"/>
    </xf>
    <xf numFmtId="166" fontId="23" fillId="35" borderId="14" xfId="0" applyNumberFormat="1" applyFont="1" applyFill="1" applyBorder="1" applyAlignment="1">
      <alignment horizontal="right" wrapText="1"/>
    </xf>
    <xf numFmtId="49" fontId="6" fillId="35" borderId="10" xfId="0" applyNumberFormat="1" applyFont="1" applyFill="1" applyBorder="1" applyAlignment="1">
      <alignment horizontal="left" wrapText="1"/>
    </xf>
    <xf numFmtId="49" fontId="23" fillId="35" borderId="10" xfId="0" applyNumberFormat="1" applyFont="1" applyFill="1" applyBorder="1" applyAlignment="1">
      <alignment horizontal="center" wrapText="1"/>
    </xf>
    <xf numFmtId="166" fontId="23" fillId="35" borderId="10" xfId="0" applyNumberFormat="1" applyFont="1" applyFill="1" applyBorder="1" applyAlignment="1">
      <alignment horizontal="right" wrapText="1"/>
    </xf>
    <xf numFmtId="49" fontId="3" fillId="35" borderId="17" xfId="0" applyNumberFormat="1" applyFont="1" applyFill="1" applyBorder="1" applyAlignment="1">
      <alignment horizontal="center"/>
    </xf>
    <xf numFmtId="49" fontId="4" fillId="35" borderId="19" xfId="0" applyNumberFormat="1" applyFont="1" applyFill="1" applyBorder="1" applyAlignment="1">
      <alignment horizontal="center"/>
    </xf>
    <xf numFmtId="49" fontId="13" fillId="35" borderId="16" xfId="0" applyNumberFormat="1" applyFont="1" applyFill="1" applyBorder="1" applyAlignment="1">
      <alignment horizontal="left" wrapText="1"/>
    </xf>
    <xf numFmtId="49" fontId="4" fillId="35" borderId="31" xfId="0" applyNumberFormat="1" applyFont="1" applyFill="1" applyBorder="1" applyAlignment="1">
      <alignment horizontal="center"/>
    </xf>
    <xf numFmtId="166" fontId="2" fillId="35" borderId="25" xfId="0" applyNumberFormat="1" applyFont="1" applyFill="1" applyBorder="1" applyAlignment="1">
      <alignment horizontal="right" wrapText="1"/>
    </xf>
    <xf numFmtId="49" fontId="6" fillId="35" borderId="20" xfId="0" applyNumberFormat="1" applyFont="1" applyFill="1" applyBorder="1" applyAlignment="1">
      <alignment horizontal="center"/>
    </xf>
    <xf numFmtId="49" fontId="12" fillId="35" borderId="20" xfId="0" applyNumberFormat="1" applyFont="1" applyFill="1" applyBorder="1" applyAlignment="1">
      <alignment horizontal="left" wrapText="1"/>
    </xf>
    <xf numFmtId="49" fontId="6" fillId="35" borderId="20" xfId="0" applyNumberFormat="1" applyFont="1" applyFill="1" applyBorder="1" applyAlignment="1">
      <alignment horizontal="left" wrapText="1"/>
    </xf>
    <xf numFmtId="49" fontId="2" fillId="35" borderId="0" xfId="0" applyNumberFormat="1" applyFont="1" applyFill="1" applyAlignment="1">
      <alignment horizontal="left" vertical="top"/>
    </xf>
    <xf numFmtId="49" fontId="22" fillId="35" borderId="0" xfId="0" applyNumberFormat="1" applyFont="1" applyFill="1" applyAlignment="1">
      <alignment horizontal="right"/>
    </xf>
    <xf numFmtId="49" fontId="22" fillId="35" borderId="0" xfId="0" applyNumberFormat="1" applyFont="1" applyFill="1" applyAlignment="1">
      <alignment/>
    </xf>
    <xf numFmtId="49" fontId="2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9" fillId="35" borderId="0" xfId="0" applyNumberFormat="1" applyFont="1" applyFill="1" applyAlignment="1">
      <alignment horizontal="right"/>
    </xf>
    <xf numFmtId="49" fontId="3" fillId="35" borderId="0" xfId="0" applyNumberFormat="1" applyFont="1" applyFill="1" applyBorder="1" applyAlignment="1">
      <alignment horizontal="left" vertical="top"/>
    </xf>
    <xf numFmtId="49" fontId="2" fillId="35" borderId="0" xfId="0" applyNumberFormat="1" applyFont="1" applyFill="1" applyAlignment="1">
      <alignment horizontal="left" vertical="top" wrapText="1"/>
    </xf>
    <xf numFmtId="49" fontId="2" fillId="35" borderId="0" xfId="0" applyNumberFormat="1" applyFont="1" applyFill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left" vertical="top"/>
    </xf>
    <xf numFmtId="166" fontId="4" fillId="35" borderId="11" xfId="0" applyNumberFormat="1" applyFont="1" applyFill="1" applyBorder="1" applyAlignment="1">
      <alignment horizontal="right" wrapText="1"/>
    </xf>
    <xf numFmtId="49" fontId="2" fillId="35" borderId="0" xfId="0" applyNumberFormat="1" applyFont="1" applyFill="1" applyBorder="1" applyAlignment="1">
      <alignment horizontal="left" vertical="top"/>
    </xf>
    <xf numFmtId="49" fontId="4" fillId="35" borderId="0" xfId="0" applyNumberFormat="1" applyFont="1" applyFill="1" applyBorder="1" applyAlignment="1">
      <alignment horizontal="left" vertical="top" wrapText="1"/>
    </xf>
    <xf numFmtId="49" fontId="2" fillId="35" borderId="0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left" vertical="top"/>
    </xf>
    <xf numFmtId="49" fontId="4" fillId="35" borderId="0" xfId="0" applyNumberFormat="1" applyFont="1" applyFill="1" applyBorder="1" applyAlignment="1">
      <alignment horizontal="center"/>
    </xf>
    <xf numFmtId="49" fontId="21" fillId="35" borderId="32" xfId="0" applyNumberFormat="1" applyFont="1" applyFill="1" applyBorder="1" applyAlignment="1">
      <alignment horizontal="center" wrapText="1"/>
    </xf>
    <xf numFmtId="49" fontId="21" fillId="35" borderId="33" xfId="0" applyNumberFormat="1" applyFont="1" applyFill="1" applyBorder="1" applyAlignment="1">
      <alignment horizontal="center" wrapText="1"/>
    </xf>
    <xf numFmtId="49" fontId="1" fillId="35" borderId="34" xfId="0" applyNumberFormat="1" applyFont="1" applyFill="1" applyBorder="1" applyAlignment="1">
      <alignment horizontal="left" wrapText="1"/>
    </xf>
    <xf numFmtId="49" fontId="1" fillId="35" borderId="35" xfId="0" applyNumberFormat="1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left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left" wrapText="1"/>
    </xf>
    <xf numFmtId="49" fontId="1" fillId="35" borderId="18" xfId="0" applyNumberFormat="1" applyFont="1" applyFill="1" applyBorder="1" applyAlignment="1">
      <alignment horizontal="left" wrapText="1"/>
    </xf>
    <xf numFmtId="49" fontId="13" fillId="35" borderId="36" xfId="0" applyNumberFormat="1" applyFont="1" applyFill="1" applyBorder="1" applyAlignment="1">
      <alignment horizontal="left" wrapText="1"/>
    </xf>
    <xf numFmtId="49" fontId="1" fillId="35" borderId="36" xfId="0" applyNumberFormat="1" applyFont="1" applyFill="1" applyBorder="1" applyAlignment="1">
      <alignment horizontal="left" wrapText="1"/>
    </xf>
    <xf numFmtId="49" fontId="1" fillId="35" borderId="22" xfId="0" applyNumberFormat="1" applyFont="1" applyFill="1" applyBorder="1" applyAlignment="1">
      <alignment horizontal="left" wrapText="1"/>
    </xf>
    <xf numFmtId="49" fontId="1" fillId="35" borderId="37" xfId="0" applyNumberFormat="1" applyFont="1" applyFill="1" applyBorder="1" applyAlignment="1">
      <alignment horizontal="left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25" fillId="35" borderId="13" xfId="0" applyNumberFormat="1" applyFont="1" applyFill="1" applyBorder="1" applyAlignment="1">
      <alignment horizontal="center" vertical="top" wrapText="1"/>
    </xf>
    <xf numFmtId="49" fontId="25" fillId="35" borderId="37" xfId="0" applyNumberFormat="1" applyFont="1" applyFill="1" applyBorder="1" applyAlignment="1">
      <alignment horizontal="center" vertical="top" wrapText="1"/>
    </xf>
    <xf numFmtId="49" fontId="25" fillId="35" borderId="23" xfId="0" applyNumberFormat="1" applyFont="1" applyFill="1" applyBorder="1" applyAlignment="1">
      <alignment horizontal="center" vertical="top" wrapText="1"/>
    </xf>
    <xf numFmtId="49" fontId="15" fillId="35" borderId="32" xfId="0" applyNumberFormat="1" applyFont="1" applyFill="1" applyBorder="1" applyAlignment="1">
      <alignment wrapText="1"/>
    </xf>
    <xf numFmtId="49" fontId="15" fillId="35" borderId="33" xfId="0" applyNumberFormat="1" applyFont="1" applyFill="1" applyBorder="1" applyAlignment="1">
      <alignment wrapText="1"/>
    </xf>
    <xf numFmtId="0" fontId="19" fillId="0" borderId="0" xfId="0" applyFont="1" applyAlignment="1">
      <alignment horizont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SheetLayoutView="100" zoomScalePageLayoutView="0" workbookViewId="0" topLeftCell="A1">
      <selection activeCell="C8" sqref="C8:I8"/>
    </sheetView>
  </sheetViews>
  <sheetFormatPr defaultColWidth="9.00390625" defaultRowHeight="12.75"/>
  <cols>
    <col min="1" max="1" width="9.875" style="104" customWidth="1"/>
    <col min="2" max="2" width="53.75390625" style="108" customWidth="1"/>
    <col min="3" max="3" width="9.125" style="112" customWidth="1"/>
    <col min="4" max="4" width="11.25390625" style="112" customWidth="1"/>
    <col min="5" max="5" width="8.00390625" style="112" customWidth="1"/>
    <col min="6" max="7" width="8.125" style="112" customWidth="1"/>
    <col min="8" max="8" width="8.125" style="4" hidden="1" customWidth="1"/>
    <col min="9" max="9" width="11.75390625" style="1" hidden="1" customWidth="1"/>
    <col min="10" max="16384" width="9.125" style="1" customWidth="1"/>
  </cols>
  <sheetData>
    <row r="1" spans="2:9" ht="15.75">
      <c r="B1" s="105"/>
      <c r="C1" s="149" t="s">
        <v>20</v>
      </c>
      <c r="D1" s="149"/>
      <c r="E1" s="149"/>
      <c r="F1" s="149"/>
      <c r="G1" s="149"/>
      <c r="H1" s="149"/>
      <c r="I1" s="149"/>
    </row>
    <row r="2" spans="2:9" ht="15.75">
      <c r="B2" s="105"/>
      <c r="C2" s="149" t="s">
        <v>21</v>
      </c>
      <c r="D2" s="149"/>
      <c r="E2" s="149"/>
      <c r="F2" s="149"/>
      <c r="G2" s="149"/>
      <c r="H2" s="149"/>
      <c r="I2" s="149"/>
    </row>
    <row r="3" spans="2:9" ht="15.75">
      <c r="B3" s="105"/>
      <c r="C3" s="149" t="s">
        <v>46</v>
      </c>
      <c r="D3" s="149"/>
      <c r="E3" s="149"/>
      <c r="F3" s="149"/>
      <c r="G3" s="149"/>
      <c r="H3" s="149"/>
      <c r="I3" s="149"/>
    </row>
    <row r="4" spans="2:9" ht="15.75">
      <c r="B4" s="105"/>
      <c r="C4" s="149" t="s">
        <v>47</v>
      </c>
      <c r="D4" s="149"/>
      <c r="E4" s="149"/>
      <c r="F4" s="149"/>
      <c r="G4" s="149"/>
      <c r="H4" s="149"/>
      <c r="I4" s="149"/>
    </row>
    <row r="5" spans="2:9" ht="15.75">
      <c r="B5" s="149" t="s">
        <v>48</v>
      </c>
      <c r="C5" s="149"/>
      <c r="D5" s="149"/>
      <c r="E5" s="149"/>
      <c r="F5" s="149"/>
      <c r="G5" s="149"/>
      <c r="H5" s="149"/>
      <c r="I5" s="149"/>
    </row>
    <row r="6" spans="2:9" ht="15.75">
      <c r="B6" s="105"/>
      <c r="C6" s="149" t="s">
        <v>25</v>
      </c>
      <c r="D6" s="149"/>
      <c r="E6" s="149"/>
      <c r="F6" s="149"/>
      <c r="G6" s="149"/>
      <c r="H6" s="149"/>
      <c r="I6" s="149"/>
    </row>
    <row r="7" spans="2:9" ht="15.75">
      <c r="B7" s="106"/>
      <c r="C7" s="107"/>
      <c r="D7" s="149" t="s">
        <v>91</v>
      </c>
      <c r="E7" s="149"/>
      <c r="F7" s="149"/>
      <c r="G7" s="149"/>
      <c r="H7" s="149"/>
      <c r="I7" s="149"/>
    </row>
    <row r="8" spans="3:9" ht="15.75">
      <c r="C8" s="149" t="s">
        <v>77</v>
      </c>
      <c r="D8" s="149"/>
      <c r="E8" s="149"/>
      <c r="F8" s="149"/>
      <c r="G8" s="149"/>
      <c r="H8" s="149"/>
      <c r="I8" s="149"/>
    </row>
    <row r="9" spans="3:9" ht="12.75">
      <c r="C9" s="109"/>
      <c r="D9" s="109"/>
      <c r="E9" s="109"/>
      <c r="F9" s="109"/>
      <c r="G9" s="109"/>
      <c r="H9" s="9"/>
      <c r="I9" s="9"/>
    </row>
    <row r="10" spans="3:9" ht="12.75">
      <c r="C10" s="150"/>
      <c r="D10" s="150"/>
      <c r="E10" s="150"/>
      <c r="F10" s="150"/>
      <c r="G10" s="150"/>
      <c r="H10" s="150"/>
      <c r="I10" s="150"/>
    </row>
    <row r="11" spans="1:9" ht="18.75">
      <c r="A11" s="151" t="s">
        <v>2</v>
      </c>
      <c r="B11" s="151"/>
      <c r="C11" s="151"/>
      <c r="D11" s="151"/>
      <c r="E11" s="151"/>
      <c r="F11" s="151"/>
      <c r="G11" s="151"/>
      <c r="H11" s="151"/>
      <c r="I11" s="151"/>
    </row>
    <row r="12" spans="1:9" ht="18.75">
      <c r="A12" s="143" t="s">
        <v>32</v>
      </c>
      <c r="B12" s="143"/>
      <c r="C12" s="143"/>
      <c r="D12" s="143"/>
      <c r="E12" s="143"/>
      <c r="F12" s="143"/>
      <c r="G12" s="143"/>
      <c r="H12" s="143"/>
      <c r="I12" s="143"/>
    </row>
    <row r="13" spans="1:9" ht="18.75">
      <c r="A13" s="143" t="s">
        <v>78</v>
      </c>
      <c r="B13" s="143"/>
      <c r="C13" s="143"/>
      <c r="D13" s="143"/>
      <c r="E13" s="143"/>
      <c r="F13" s="143"/>
      <c r="G13" s="143"/>
      <c r="H13" s="143"/>
      <c r="I13" s="143"/>
    </row>
    <row r="14" spans="1:9" ht="18.75">
      <c r="A14" s="143" t="s">
        <v>4</v>
      </c>
      <c r="B14" s="143"/>
      <c r="C14" s="143"/>
      <c r="D14" s="143"/>
      <c r="E14" s="143"/>
      <c r="F14" s="143"/>
      <c r="G14" s="143"/>
      <c r="H14" s="143"/>
      <c r="I14" s="143"/>
    </row>
    <row r="15" spans="1:9" ht="12.75">
      <c r="A15" s="110"/>
      <c r="B15" s="111"/>
      <c r="I15" s="7" t="s">
        <v>3</v>
      </c>
    </row>
    <row r="16" spans="1:9" ht="27" customHeight="1">
      <c r="A16" s="144" t="s">
        <v>9</v>
      </c>
      <c r="B16" s="144" t="s">
        <v>23</v>
      </c>
      <c r="C16" s="144" t="s">
        <v>5</v>
      </c>
      <c r="D16" s="145" t="s">
        <v>0</v>
      </c>
      <c r="E16" s="146" t="s">
        <v>1</v>
      </c>
      <c r="F16" s="144" t="s">
        <v>18</v>
      </c>
      <c r="G16" s="147" t="s">
        <v>79</v>
      </c>
      <c r="H16" s="148"/>
      <c r="I16" s="134" t="s">
        <v>45</v>
      </c>
    </row>
    <row r="17" spans="1:9" ht="12.75">
      <c r="A17" s="144"/>
      <c r="B17" s="144"/>
      <c r="C17" s="144"/>
      <c r="D17" s="145"/>
      <c r="E17" s="146"/>
      <c r="F17" s="144"/>
      <c r="G17" s="113" t="s">
        <v>8</v>
      </c>
      <c r="H17" s="15" t="s">
        <v>44</v>
      </c>
      <c r="I17" s="135"/>
    </row>
    <row r="18" spans="1:11" ht="15.75">
      <c r="A18" s="19" t="s">
        <v>26</v>
      </c>
      <c r="B18" s="136" t="s">
        <v>27</v>
      </c>
      <c r="C18" s="136"/>
      <c r="D18" s="136"/>
      <c r="E18" s="136"/>
      <c r="F18" s="136"/>
      <c r="G18" s="20"/>
      <c r="H18" s="16"/>
      <c r="I18" s="10"/>
      <c r="J18" s="11"/>
      <c r="K18" s="11"/>
    </row>
    <row r="19" spans="1:11" ht="15.75">
      <c r="A19" s="21" t="s">
        <v>15</v>
      </c>
      <c r="B19" s="137" t="s">
        <v>34</v>
      </c>
      <c r="C19" s="137"/>
      <c r="D19" s="137"/>
      <c r="E19" s="137"/>
      <c r="F19" s="22"/>
      <c r="G19" s="23"/>
      <c r="H19" s="24"/>
      <c r="I19" s="23"/>
      <c r="J19" s="11"/>
      <c r="K19" s="11"/>
    </row>
    <row r="20" spans="1:11" ht="15.75">
      <c r="A20" s="25" t="s">
        <v>56</v>
      </c>
      <c r="B20" s="138" t="s">
        <v>13</v>
      </c>
      <c r="C20" s="139"/>
      <c r="D20" s="139"/>
      <c r="E20" s="140"/>
      <c r="F20" s="22"/>
      <c r="G20" s="23"/>
      <c r="H20" s="24"/>
      <c r="I20" s="23"/>
      <c r="J20" s="11"/>
      <c r="K20" s="11"/>
    </row>
    <row r="21" spans="1:11" ht="30" customHeight="1" thickBot="1">
      <c r="A21" s="101" t="s">
        <v>57</v>
      </c>
      <c r="B21" s="102" t="s">
        <v>72</v>
      </c>
      <c r="C21" s="27" t="s">
        <v>35</v>
      </c>
      <c r="D21" s="27" t="s">
        <v>76</v>
      </c>
      <c r="E21" s="27" t="s">
        <v>49</v>
      </c>
      <c r="F21" s="27" t="s">
        <v>24</v>
      </c>
      <c r="G21" s="28">
        <v>291.2</v>
      </c>
      <c r="H21" s="28">
        <v>0</v>
      </c>
      <c r="I21" s="28">
        <f>G21+H21</f>
        <v>291.2</v>
      </c>
      <c r="J21" s="11"/>
      <c r="K21" s="11"/>
    </row>
    <row r="22" spans="1:11" ht="16.5" thickBot="1">
      <c r="A22" s="29"/>
      <c r="B22" s="30" t="s">
        <v>36</v>
      </c>
      <c r="C22" s="31" t="s">
        <v>37</v>
      </c>
      <c r="D22" s="32"/>
      <c r="E22" s="33"/>
      <c r="F22" s="29"/>
      <c r="G22" s="34">
        <f>G21</f>
        <v>291.2</v>
      </c>
      <c r="H22" s="34" t="e">
        <f>#REF!</f>
        <v>#REF!</v>
      </c>
      <c r="I22" s="34" t="e">
        <f>G22+H22</f>
        <v>#REF!</v>
      </c>
      <c r="J22" s="11"/>
      <c r="K22" s="11"/>
    </row>
    <row r="23" spans="1:11" ht="29.25" thickBot="1">
      <c r="A23" s="35"/>
      <c r="B23" s="36" t="s">
        <v>28</v>
      </c>
      <c r="C23" s="36"/>
      <c r="D23" s="36"/>
      <c r="E23" s="36"/>
      <c r="F23" s="36"/>
      <c r="G23" s="37">
        <f>G22</f>
        <v>291.2</v>
      </c>
      <c r="H23" s="37" t="e">
        <f>H22</f>
        <v>#REF!</v>
      </c>
      <c r="I23" s="37" t="e">
        <f>I22</f>
        <v>#REF!</v>
      </c>
      <c r="J23" s="13"/>
      <c r="K23" s="12"/>
    </row>
    <row r="24" spans="1:11" ht="16.5" thickBot="1">
      <c r="A24" s="38" t="s">
        <v>29</v>
      </c>
      <c r="B24" s="126" t="s">
        <v>30</v>
      </c>
      <c r="C24" s="126"/>
      <c r="D24" s="126"/>
      <c r="E24" s="126"/>
      <c r="F24" s="126"/>
      <c r="G24" s="39"/>
      <c r="H24" s="40"/>
      <c r="I24" s="39"/>
      <c r="J24" s="13"/>
      <c r="K24" s="12"/>
    </row>
    <row r="25" spans="1:9" ht="21" customHeight="1">
      <c r="A25" s="41" t="s">
        <v>16</v>
      </c>
      <c r="B25" s="127" t="s">
        <v>13</v>
      </c>
      <c r="C25" s="127"/>
      <c r="D25" s="127"/>
      <c r="E25" s="127"/>
      <c r="F25" s="127"/>
      <c r="G25" s="42"/>
      <c r="H25" s="42"/>
      <c r="I25" s="42"/>
    </row>
    <row r="26" spans="1:9" s="2" customFormat="1" ht="24" customHeight="1">
      <c r="A26" s="43" t="s">
        <v>58</v>
      </c>
      <c r="B26" s="128" t="s">
        <v>14</v>
      </c>
      <c r="C26" s="128"/>
      <c r="D26" s="128"/>
      <c r="E26" s="128"/>
      <c r="F26" s="128"/>
      <c r="G26" s="44"/>
      <c r="H26" s="45"/>
      <c r="I26" s="44"/>
    </row>
    <row r="27" spans="1:9" s="8" customFormat="1" ht="12.75" hidden="1">
      <c r="A27" s="46" t="s">
        <v>59</v>
      </c>
      <c r="B27" s="49"/>
      <c r="C27" s="50"/>
      <c r="D27" s="50" t="s">
        <v>19</v>
      </c>
      <c r="E27" s="50"/>
      <c r="F27" s="50"/>
      <c r="G27" s="48"/>
      <c r="H27" s="48"/>
      <c r="I27" s="48">
        <f aca="true" t="shared" si="0" ref="I27:I38">G27+H27</f>
        <v>0</v>
      </c>
    </row>
    <row r="28" spans="1:9" s="8" customFormat="1" ht="12.75" hidden="1">
      <c r="A28" s="46" t="s">
        <v>59</v>
      </c>
      <c r="B28" s="49"/>
      <c r="C28" s="50"/>
      <c r="D28" s="50" t="s">
        <v>19</v>
      </c>
      <c r="E28" s="50"/>
      <c r="F28" s="50"/>
      <c r="G28" s="48"/>
      <c r="H28" s="48"/>
      <c r="I28" s="48">
        <f t="shared" si="0"/>
        <v>0</v>
      </c>
    </row>
    <row r="29" spans="1:9" s="8" customFormat="1" ht="12.75" hidden="1">
      <c r="A29" s="46" t="s">
        <v>59</v>
      </c>
      <c r="B29" s="49"/>
      <c r="C29" s="50"/>
      <c r="D29" s="50" t="s">
        <v>19</v>
      </c>
      <c r="E29" s="50"/>
      <c r="F29" s="50"/>
      <c r="G29" s="48"/>
      <c r="H29" s="48"/>
      <c r="I29" s="48">
        <f t="shared" si="0"/>
        <v>0</v>
      </c>
    </row>
    <row r="30" spans="1:9" s="8" customFormat="1" ht="41.25" customHeight="1">
      <c r="A30" s="46" t="s">
        <v>59</v>
      </c>
      <c r="B30" s="49" t="s">
        <v>83</v>
      </c>
      <c r="C30" s="50" t="s">
        <v>10</v>
      </c>
      <c r="D30" s="50" t="s">
        <v>54</v>
      </c>
      <c r="E30" s="50" t="s">
        <v>33</v>
      </c>
      <c r="F30" s="50" t="s">
        <v>11</v>
      </c>
      <c r="G30" s="48">
        <v>350</v>
      </c>
      <c r="H30" s="48">
        <v>0</v>
      </c>
      <c r="I30" s="48">
        <f t="shared" si="0"/>
        <v>350</v>
      </c>
    </row>
    <row r="31" spans="1:9" s="8" customFormat="1" ht="36" customHeight="1">
      <c r="A31" s="46" t="s">
        <v>60</v>
      </c>
      <c r="B31" s="49" t="s">
        <v>84</v>
      </c>
      <c r="C31" s="50" t="s">
        <v>10</v>
      </c>
      <c r="D31" s="47" t="s">
        <v>54</v>
      </c>
      <c r="E31" s="50" t="s">
        <v>33</v>
      </c>
      <c r="F31" s="50" t="s">
        <v>11</v>
      </c>
      <c r="G31" s="48">
        <v>100</v>
      </c>
      <c r="H31" s="48">
        <v>0</v>
      </c>
      <c r="I31" s="48">
        <f t="shared" si="0"/>
        <v>100</v>
      </c>
    </row>
    <row r="32" spans="1:9" s="8" customFormat="1" ht="33.75" customHeight="1">
      <c r="A32" s="46" t="s">
        <v>61</v>
      </c>
      <c r="B32" s="49" t="s">
        <v>85</v>
      </c>
      <c r="C32" s="50" t="s">
        <v>10</v>
      </c>
      <c r="D32" s="47" t="s">
        <v>54</v>
      </c>
      <c r="E32" s="50" t="s">
        <v>33</v>
      </c>
      <c r="F32" s="50" t="s">
        <v>11</v>
      </c>
      <c r="G32" s="48">
        <v>30</v>
      </c>
      <c r="H32" s="48">
        <v>0</v>
      </c>
      <c r="I32" s="48">
        <f t="shared" si="0"/>
        <v>30</v>
      </c>
    </row>
    <row r="33" spans="1:9" s="8" customFormat="1" ht="33.75" customHeight="1">
      <c r="A33" s="46" t="s">
        <v>62</v>
      </c>
      <c r="B33" s="49" t="s">
        <v>86</v>
      </c>
      <c r="C33" s="50" t="s">
        <v>10</v>
      </c>
      <c r="D33" s="47" t="s">
        <v>54</v>
      </c>
      <c r="E33" s="50" t="s">
        <v>33</v>
      </c>
      <c r="F33" s="50" t="s">
        <v>11</v>
      </c>
      <c r="G33" s="48">
        <v>30</v>
      </c>
      <c r="H33" s="48">
        <v>0</v>
      </c>
      <c r="I33" s="48">
        <f t="shared" si="0"/>
        <v>30</v>
      </c>
    </row>
    <row r="34" spans="1:9" s="8" customFormat="1" ht="21" customHeight="1">
      <c r="A34" s="46" t="s">
        <v>63</v>
      </c>
      <c r="B34" s="49" t="s">
        <v>87</v>
      </c>
      <c r="C34" s="50" t="s">
        <v>10</v>
      </c>
      <c r="D34" s="47" t="s">
        <v>54</v>
      </c>
      <c r="E34" s="50" t="s">
        <v>43</v>
      </c>
      <c r="F34" s="50" t="s">
        <v>11</v>
      </c>
      <c r="G34" s="48">
        <v>95</v>
      </c>
      <c r="H34" s="48">
        <v>0</v>
      </c>
      <c r="I34" s="48">
        <f t="shared" si="0"/>
        <v>95</v>
      </c>
    </row>
    <row r="35" spans="1:9" s="8" customFormat="1" ht="26.25" customHeight="1">
      <c r="A35" s="46" t="s">
        <v>64</v>
      </c>
      <c r="B35" s="49" t="s">
        <v>88</v>
      </c>
      <c r="C35" s="50" t="s">
        <v>10</v>
      </c>
      <c r="D35" s="47" t="s">
        <v>54</v>
      </c>
      <c r="E35" s="50" t="s">
        <v>43</v>
      </c>
      <c r="F35" s="50" t="s">
        <v>11</v>
      </c>
      <c r="G35" s="48">
        <v>45</v>
      </c>
      <c r="H35" s="48">
        <v>0</v>
      </c>
      <c r="I35" s="48">
        <f t="shared" si="0"/>
        <v>45</v>
      </c>
    </row>
    <row r="36" spans="1:9" s="8" customFormat="1" ht="27.75" customHeight="1">
      <c r="A36" s="46" t="s">
        <v>65</v>
      </c>
      <c r="B36" s="49" t="s">
        <v>89</v>
      </c>
      <c r="C36" s="50" t="s">
        <v>10</v>
      </c>
      <c r="D36" s="47" t="s">
        <v>54</v>
      </c>
      <c r="E36" s="50" t="s">
        <v>43</v>
      </c>
      <c r="F36" s="50" t="s">
        <v>11</v>
      </c>
      <c r="G36" s="48">
        <v>70</v>
      </c>
      <c r="H36" s="48">
        <v>0</v>
      </c>
      <c r="I36" s="48">
        <f t="shared" si="0"/>
        <v>70</v>
      </c>
    </row>
    <row r="37" spans="1:9" s="8" customFormat="1" ht="27.75" customHeight="1">
      <c r="A37" s="46" t="s">
        <v>66</v>
      </c>
      <c r="B37" s="49" t="s">
        <v>90</v>
      </c>
      <c r="C37" s="50" t="s">
        <v>10</v>
      </c>
      <c r="D37" s="51" t="s">
        <v>54</v>
      </c>
      <c r="E37" s="50" t="s">
        <v>43</v>
      </c>
      <c r="F37" s="50" t="s">
        <v>11</v>
      </c>
      <c r="G37" s="48">
        <v>70</v>
      </c>
      <c r="H37" s="52">
        <v>0</v>
      </c>
      <c r="I37" s="52">
        <f t="shared" si="0"/>
        <v>70</v>
      </c>
    </row>
    <row r="38" spans="1:9" s="8" customFormat="1" ht="21" customHeight="1" thickBot="1">
      <c r="A38" s="53"/>
      <c r="B38" s="129" t="s">
        <v>12</v>
      </c>
      <c r="C38" s="129"/>
      <c r="D38" s="129"/>
      <c r="E38" s="129"/>
      <c r="F38" s="129"/>
      <c r="G38" s="54">
        <f>SUM(G30:G37)</f>
        <v>790</v>
      </c>
      <c r="H38" s="54">
        <f>SUM(H27:H37)</f>
        <v>0</v>
      </c>
      <c r="I38" s="54">
        <f t="shared" si="0"/>
        <v>790</v>
      </c>
    </row>
    <row r="39" spans="1:9" s="8" customFormat="1" ht="21" customHeight="1">
      <c r="A39" s="55" t="s">
        <v>67</v>
      </c>
      <c r="B39" s="130" t="s">
        <v>51</v>
      </c>
      <c r="C39" s="131"/>
      <c r="D39" s="131"/>
      <c r="E39" s="131"/>
      <c r="F39" s="132"/>
      <c r="G39" s="56"/>
      <c r="H39" s="57"/>
      <c r="I39" s="58"/>
    </row>
    <row r="40" spans="1:9" s="8" customFormat="1" ht="21" customHeight="1">
      <c r="A40" s="43" t="s">
        <v>68</v>
      </c>
      <c r="B40" s="133" t="s">
        <v>52</v>
      </c>
      <c r="C40" s="133"/>
      <c r="D40" s="133"/>
      <c r="E40" s="133"/>
      <c r="F40" s="59"/>
      <c r="G40" s="60"/>
      <c r="H40" s="61"/>
      <c r="I40" s="62"/>
    </row>
    <row r="41" spans="1:9" s="8" customFormat="1" ht="30" customHeight="1" thickBot="1">
      <c r="A41" s="63" t="s">
        <v>55</v>
      </c>
      <c r="B41" s="64" t="s">
        <v>80</v>
      </c>
      <c r="C41" s="65" t="s">
        <v>35</v>
      </c>
      <c r="D41" s="65" t="s">
        <v>81</v>
      </c>
      <c r="E41" s="65" t="s">
        <v>33</v>
      </c>
      <c r="F41" s="65" t="s">
        <v>11</v>
      </c>
      <c r="G41" s="100">
        <v>70</v>
      </c>
      <c r="H41" s="66">
        <v>0</v>
      </c>
      <c r="I41" s="67">
        <f>G41+H41</f>
        <v>70</v>
      </c>
    </row>
    <row r="42" spans="1:9" s="8" customFormat="1" ht="17.25" customHeight="1" thickBot="1">
      <c r="A42" s="68"/>
      <c r="B42" s="69" t="s">
        <v>53</v>
      </c>
      <c r="C42" s="70"/>
      <c r="D42" s="70"/>
      <c r="E42" s="70"/>
      <c r="F42" s="71"/>
      <c r="G42" s="72">
        <f>G41</f>
        <v>70</v>
      </c>
      <c r="H42" s="73">
        <f>H41</f>
        <v>0</v>
      </c>
      <c r="I42" s="72">
        <f>SUM(G42:H42)</f>
        <v>70</v>
      </c>
    </row>
    <row r="43" spans="1:9" s="8" customFormat="1" ht="17.25" customHeight="1" thickBot="1">
      <c r="A43" s="68"/>
      <c r="B43" s="141" t="s">
        <v>22</v>
      </c>
      <c r="C43" s="141"/>
      <c r="D43" s="141"/>
      <c r="E43" s="141"/>
      <c r="F43" s="142"/>
      <c r="G43" s="74">
        <f>G38+G42</f>
        <v>860</v>
      </c>
      <c r="H43" s="74">
        <f>H38+H42</f>
        <v>0</v>
      </c>
      <c r="I43" s="74">
        <f>I38+I42</f>
        <v>860</v>
      </c>
    </row>
    <row r="44" spans="1:9" s="8" customFormat="1" ht="17.25" customHeight="1" thickBot="1">
      <c r="A44" s="75" t="s">
        <v>69</v>
      </c>
      <c r="B44" s="121" t="s">
        <v>38</v>
      </c>
      <c r="C44" s="121"/>
      <c r="D44" s="121"/>
      <c r="E44" s="121"/>
      <c r="F44" s="122"/>
      <c r="G44" s="76"/>
      <c r="H44" s="77"/>
      <c r="I44" s="78"/>
    </row>
    <row r="45" spans="1:9" s="8" customFormat="1" ht="17.25" customHeight="1">
      <c r="A45" s="79" t="s">
        <v>70</v>
      </c>
      <c r="B45" s="80" t="s">
        <v>39</v>
      </c>
      <c r="C45" s="81"/>
      <c r="D45" s="82"/>
      <c r="E45" s="81"/>
      <c r="F45" s="82"/>
      <c r="G45" s="83"/>
      <c r="H45" s="84"/>
      <c r="I45" s="83"/>
    </row>
    <row r="46" spans="1:9" s="8" customFormat="1" ht="17.25" customHeight="1">
      <c r="A46" s="85" t="s">
        <v>41</v>
      </c>
      <c r="B46" s="86" t="s">
        <v>42</v>
      </c>
      <c r="C46" s="87" t="s">
        <v>40</v>
      </c>
      <c r="D46" s="88"/>
      <c r="E46" s="87"/>
      <c r="F46" s="50"/>
      <c r="G46" s="62">
        <f>G47+G48+G49+G50</f>
        <v>1112.1</v>
      </c>
      <c r="H46" s="89"/>
      <c r="I46" s="62"/>
    </row>
    <row r="47" spans="1:9" s="8" customFormat="1" ht="30" customHeight="1">
      <c r="A47" s="90"/>
      <c r="B47" s="103" t="s">
        <v>50</v>
      </c>
      <c r="C47" s="26" t="s">
        <v>40</v>
      </c>
      <c r="D47" s="91" t="s">
        <v>73</v>
      </c>
      <c r="E47" s="26" t="s">
        <v>33</v>
      </c>
      <c r="F47" s="26" t="s">
        <v>11</v>
      </c>
      <c r="G47" s="92">
        <v>968.1</v>
      </c>
      <c r="H47" s="92">
        <v>0</v>
      </c>
      <c r="I47" s="92">
        <f>G47+H47</f>
        <v>968.1</v>
      </c>
    </row>
    <row r="48" spans="1:9" s="8" customFormat="1" ht="25.5" customHeight="1">
      <c r="A48" s="90"/>
      <c r="B48" s="93" t="s">
        <v>75</v>
      </c>
      <c r="C48" s="50" t="s">
        <v>40</v>
      </c>
      <c r="D48" s="94" t="s">
        <v>73</v>
      </c>
      <c r="E48" s="50" t="s">
        <v>43</v>
      </c>
      <c r="F48" s="50" t="s">
        <v>24</v>
      </c>
      <c r="G48" s="95">
        <v>24</v>
      </c>
      <c r="H48" s="17">
        <v>0</v>
      </c>
      <c r="I48" s="17">
        <f>G48+H48</f>
        <v>24</v>
      </c>
    </row>
    <row r="49" spans="1:9" s="8" customFormat="1" ht="25.5" customHeight="1">
      <c r="A49" s="90"/>
      <c r="B49" s="93" t="s">
        <v>74</v>
      </c>
      <c r="C49" s="50" t="s">
        <v>40</v>
      </c>
      <c r="D49" s="94" t="s">
        <v>73</v>
      </c>
      <c r="E49" s="50" t="s">
        <v>43</v>
      </c>
      <c r="F49" s="50" t="s">
        <v>24</v>
      </c>
      <c r="G49" s="95">
        <v>50</v>
      </c>
      <c r="H49" s="17">
        <v>0</v>
      </c>
      <c r="I49" s="17">
        <f>G49+H49</f>
        <v>50</v>
      </c>
    </row>
    <row r="50" spans="1:9" s="8" customFormat="1" ht="25.5" customHeight="1">
      <c r="A50" s="90"/>
      <c r="B50" s="93" t="s">
        <v>82</v>
      </c>
      <c r="C50" s="50" t="s">
        <v>40</v>
      </c>
      <c r="D50" s="94" t="s">
        <v>73</v>
      </c>
      <c r="E50" s="50" t="s">
        <v>43</v>
      </c>
      <c r="F50" s="50" t="s">
        <v>24</v>
      </c>
      <c r="G50" s="95">
        <v>70</v>
      </c>
      <c r="H50" s="18">
        <v>0</v>
      </c>
      <c r="I50" s="18">
        <f>G50+H50</f>
        <v>70</v>
      </c>
    </row>
    <row r="51" spans="1:9" s="8" customFormat="1" ht="17.25" customHeight="1" thickBot="1">
      <c r="A51" s="96"/>
      <c r="B51" s="123" t="s">
        <v>17</v>
      </c>
      <c r="C51" s="123"/>
      <c r="D51" s="123"/>
      <c r="E51" s="123"/>
      <c r="F51" s="124"/>
      <c r="G51" s="54">
        <f>G46</f>
        <v>1112.1</v>
      </c>
      <c r="H51" s="54" t="e">
        <f>H47+H48+H49+H50+#REF!+#REF!+#REF!</f>
        <v>#REF!</v>
      </c>
      <c r="I51" s="54" t="e">
        <f>G51+H51</f>
        <v>#REF!</v>
      </c>
    </row>
    <row r="52" spans="1:9" s="8" customFormat="1" ht="20.25" customHeight="1" thickBot="1">
      <c r="A52" s="97"/>
      <c r="B52" s="98" t="s">
        <v>31</v>
      </c>
      <c r="C52" s="99"/>
      <c r="D52" s="98"/>
      <c r="E52" s="99"/>
      <c r="F52" s="98"/>
      <c r="G52" s="78">
        <f>G43+G51</f>
        <v>1972.1</v>
      </c>
      <c r="H52" s="78" t="e">
        <f>H43+H51</f>
        <v>#REF!</v>
      </c>
      <c r="I52" s="78" t="e">
        <f>I43+I51</f>
        <v>#REF!</v>
      </c>
    </row>
    <row r="53" spans="1:9" s="3" customFormat="1" ht="33" customHeight="1">
      <c r="A53" s="114"/>
      <c r="B53" s="125" t="s">
        <v>71</v>
      </c>
      <c r="C53" s="125"/>
      <c r="D53" s="125"/>
      <c r="E53" s="125"/>
      <c r="F53" s="125"/>
      <c r="G53" s="115">
        <f>G23+G52</f>
        <v>2263.2999999999997</v>
      </c>
      <c r="H53" s="14" t="e">
        <f>H23+H52</f>
        <v>#REF!</v>
      </c>
      <c r="I53" s="14" t="e">
        <f>I23+I52</f>
        <v>#REF!</v>
      </c>
    </row>
    <row r="54" spans="1:8" ht="15.75" hidden="1">
      <c r="A54" s="116"/>
      <c r="B54" s="117" t="s">
        <v>6</v>
      </c>
      <c r="C54" s="118"/>
      <c r="D54" s="118"/>
      <c r="E54" s="118"/>
      <c r="F54" s="118"/>
      <c r="G54" s="118"/>
      <c r="H54" s="5"/>
    </row>
    <row r="55" spans="1:8" ht="15.75" hidden="1">
      <c r="A55" s="119"/>
      <c r="B55" s="119" t="s">
        <v>7</v>
      </c>
      <c r="C55" s="120"/>
      <c r="D55" s="120"/>
      <c r="E55" s="120"/>
      <c r="F55" s="120"/>
      <c r="G55" s="120"/>
      <c r="H55" s="6"/>
    </row>
    <row r="56" spans="1:8" ht="15.75" hidden="1">
      <c r="A56" s="119"/>
      <c r="B56" s="119"/>
      <c r="C56" s="120"/>
      <c r="D56" s="120"/>
      <c r="E56" s="120"/>
      <c r="F56" s="120"/>
      <c r="G56" s="120"/>
      <c r="H56" s="6"/>
    </row>
  </sheetData>
  <sheetProtection/>
  <mergeCells count="34">
    <mergeCell ref="C1:I1"/>
    <mergeCell ref="C2:I2"/>
    <mergeCell ref="C3:I3"/>
    <mergeCell ref="C4:I4"/>
    <mergeCell ref="B5:I5"/>
    <mergeCell ref="C6:I6"/>
    <mergeCell ref="E16:E17"/>
    <mergeCell ref="F16:F17"/>
    <mergeCell ref="G16:H16"/>
    <mergeCell ref="D7:I7"/>
    <mergeCell ref="C8:I8"/>
    <mergeCell ref="C10:I10"/>
    <mergeCell ref="A11:I11"/>
    <mergeCell ref="A12:I12"/>
    <mergeCell ref="A13:I13"/>
    <mergeCell ref="I16:I17"/>
    <mergeCell ref="B18:F18"/>
    <mergeCell ref="B19:E19"/>
    <mergeCell ref="B20:E20"/>
    <mergeCell ref="B43:F43"/>
    <mergeCell ref="A14:I14"/>
    <mergeCell ref="A16:A17"/>
    <mergeCell ref="B16:B17"/>
    <mergeCell ref="C16:C17"/>
    <mergeCell ref="D16:D17"/>
    <mergeCell ref="B44:F44"/>
    <mergeCell ref="B51:F51"/>
    <mergeCell ref="B53:F53"/>
    <mergeCell ref="B24:F24"/>
    <mergeCell ref="B25:F25"/>
    <mergeCell ref="B26:F26"/>
    <mergeCell ref="B38:F38"/>
    <mergeCell ref="B39:F39"/>
    <mergeCell ref="B40:E40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2014-09-29T14:18:55Z</cp:lastPrinted>
  <dcterms:created xsi:type="dcterms:W3CDTF">2004-11-09T12:45:36Z</dcterms:created>
  <dcterms:modified xsi:type="dcterms:W3CDTF">2014-12-17T05:59:33Z</dcterms:modified>
  <cp:category/>
  <cp:version/>
  <cp:contentType/>
  <cp:contentStatus/>
</cp:coreProperties>
</file>