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74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H277" i="1"/>
  <c r="G277"/>
  <c r="H226"/>
  <c r="G226"/>
  <c r="H227"/>
  <c r="G227"/>
  <c r="H212"/>
  <c r="H213"/>
  <c r="H147"/>
  <c r="H148"/>
  <c r="H149"/>
  <c r="H146"/>
  <c r="H189"/>
  <c r="H94"/>
  <c r="H221"/>
  <c r="G221"/>
  <c r="H171"/>
  <c r="G171"/>
  <c r="G178"/>
  <c r="H178"/>
  <c r="H176"/>
  <c r="G176"/>
  <c r="H174"/>
  <c r="G174"/>
  <c r="H172"/>
  <c r="G172"/>
  <c r="H156"/>
  <c r="G156"/>
  <c r="H159"/>
  <c r="G159"/>
  <c r="H141"/>
  <c r="G141"/>
  <c r="H144"/>
  <c r="G144"/>
  <c r="H125"/>
  <c r="G125"/>
  <c r="H126"/>
  <c r="G126"/>
  <c r="H116"/>
  <c r="G116"/>
  <c r="G68"/>
  <c r="H68"/>
  <c r="H24"/>
  <c r="H23" s="1"/>
  <c r="H22" s="1"/>
  <c r="G24"/>
  <c r="G23" s="1"/>
  <c r="G22" s="1"/>
  <c r="H14"/>
  <c r="G14"/>
  <c r="H16"/>
  <c r="G16"/>
  <c r="H18"/>
  <c r="G18"/>
  <c r="H30"/>
  <c r="H29" s="1"/>
  <c r="H28" s="1"/>
  <c r="G30"/>
  <c r="G29" s="1"/>
  <c r="G28" s="1"/>
  <c r="H35"/>
  <c r="G35"/>
  <c r="H37"/>
  <c r="G37"/>
  <c r="H39"/>
  <c r="G39"/>
  <c r="H41"/>
  <c r="G41"/>
  <c r="H46"/>
  <c r="H45" s="1"/>
  <c r="H44" s="1"/>
  <c r="H43" s="1"/>
  <c r="G46"/>
  <c r="G45" s="1"/>
  <c r="G44" s="1"/>
  <c r="G43" s="1"/>
  <c r="H51"/>
  <c r="H50" s="1"/>
  <c r="H49" s="1"/>
  <c r="H48" s="1"/>
  <c r="G51"/>
  <c r="G50" s="1"/>
  <c r="G49" s="1"/>
  <c r="G48" s="1"/>
  <c r="H56"/>
  <c r="G56"/>
  <c r="H58"/>
  <c r="G58"/>
  <c r="H60"/>
  <c r="G60"/>
  <c r="H62"/>
  <c r="G62"/>
  <c r="H64"/>
  <c r="G64"/>
  <c r="H70"/>
  <c r="G70"/>
  <c r="H72"/>
  <c r="G72"/>
  <c r="H74"/>
  <c r="G74"/>
  <c r="H80"/>
  <c r="H79" s="1"/>
  <c r="H78" s="1"/>
  <c r="H77" s="1"/>
  <c r="H76" s="1"/>
  <c r="G80"/>
  <c r="G79" s="1"/>
  <c r="G78" s="1"/>
  <c r="G77" s="1"/>
  <c r="G76" s="1"/>
  <c r="H87"/>
  <c r="G87"/>
  <c r="H89"/>
  <c r="G89"/>
  <c r="G94"/>
  <c r="H96"/>
  <c r="H93" s="1"/>
  <c r="H92" s="1"/>
  <c r="H91" s="1"/>
  <c r="G96"/>
  <c r="H101"/>
  <c r="H100" s="1"/>
  <c r="H99" s="1"/>
  <c r="H98" s="1"/>
  <c r="G101"/>
  <c r="G100" s="1"/>
  <c r="G99" s="1"/>
  <c r="G98" s="1"/>
  <c r="H106"/>
  <c r="H105" s="1"/>
  <c r="H104" s="1"/>
  <c r="H103" s="1"/>
  <c r="G106"/>
  <c r="G105" s="1"/>
  <c r="G104" s="1"/>
  <c r="G103" s="1"/>
  <c r="H112"/>
  <c r="G112"/>
  <c r="H114"/>
  <c r="G114"/>
  <c r="H118"/>
  <c r="G118"/>
  <c r="H120"/>
  <c r="G120"/>
  <c r="H122"/>
  <c r="G122"/>
  <c r="H128"/>
  <c r="G128"/>
  <c r="H133"/>
  <c r="H132" s="1"/>
  <c r="H131" s="1"/>
  <c r="H130" s="1"/>
  <c r="G133"/>
  <c r="G132" s="1"/>
  <c r="G131" s="1"/>
  <c r="G130" s="1"/>
  <c r="H137"/>
  <c r="H136" s="1"/>
  <c r="H135" s="1"/>
  <c r="G137"/>
  <c r="G136" s="1"/>
  <c r="G135" s="1"/>
  <c r="H142"/>
  <c r="H140" s="1"/>
  <c r="H139" s="1"/>
  <c r="G142"/>
  <c r="G140" s="1"/>
  <c r="G139" s="1"/>
  <c r="H150"/>
  <c r="G150"/>
  <c r="H152"/>
  <c r="G152"/>
  <c r="H157"/>
  <c r="H155" s="1"/>
  <c r="H154" s="1"/>
  <c r="G157"/>
  <c r="G155" s="1"/>
  <c r="G154" s="1"/>
  <c r="H163"/>
  <c r="H162" s="1"/>
  <c r="H161" s="1"/>
  <c r="G163"/>
  <c r="G162" s="1"/>
  <c r="G161" s="1"/>
  <c r="H167"/>
  <c r="G167"/>
  <c r="H169"/>
  <c r="G169"/>
  <c r="H183"/>
  <c r="G183"/>
  <c r="H185"/>
  <c r="G185"/>
  <c r="H192"/>
  <c r="G192"/>
  <c r="H194"/>
  <c r="G194"/>
  <c r="H196"/>
  <c r="G196"/>
  <c r="H198"/>
  <c r="G198"/>
  <c r="H204"/>
  <c r="H203" s="1"/>
  <c r="H202" s="1"/>
  <c r="H201" s="1"/>
  <c r="G204"/>
  <c r="G203" s="1"/>
  <c r="G202" s="1"/>
  <c r="G201" s="1"/>
  <c r="H209"/>
  <c r="H208" s="1"/>
  <c r="H207" s="1"/>
  <c r="H206" s="1"/>
  <c r="G209"/>
  <c r="G208" s="1"/>
  <c r="G207" s="1"/>
  <c r="G206" s="1"/>
  <c r="H215"/>
  <c r="G215"/>
  <c r="H219"/>
  <c r="G219"/>
  <c r="H229"/>
  <c r="H225" s="1"/>
  <c r="H224" s="1"/>
  <c r="G229"/>
  <c r="G225" s="1"/>
  <c r="G224" s="1"/>
  <c r="H239"/>
  <c r="H238" s="1"/>
  <c r="H237" s="1"/>
  <c r="H236" s="1"/>
  <c r="H234"/>
  <c r="H233" s="1"/>
  <c r="H232" s="1"/>
  <c r="H231" s="1"/>
  <c r="G234"/>
  <c r="G233" s="1"/>
  <c r="G232" s="1"/>
  <c r="G231" s="1"/>
  <c r="G239"/>
  <c r="G238" s="1"/>
  <c r="G237" s="1"/>
  <c r="G236" s="1"/>
  <c r="H245"/>
  <c r="H244" s="1"/>
  <c r="H243" s="1"/>
  <c r="H242" s="1"/>
  <c r="H241" s="1"/>
  <c r="G245"/>
  <c r="G244" s="1"/>
  <c r="G243" s="1"/>
  <c r="G242" s="1"/>
  <c r="G241" s="1"/>
  <c r="H251"/>
  <c r="H250" s="1"/>
  <c r="H249" s="1"/>
  <c r="H248" s="1"/>
  <c r="H247" s="1"/>
  <c r="G251"/>
  <c r="G250" s="1"/>
  <c r="G249" s="1"/>
  <c r="G248" s="1"/>
  <c r="G247" s="1"/>
  <c r="H257"/>
  <c r="H256" s="1"/>
  <c r="H255" s="1"/>
  <c r="H254" s="1"/>
  <c r="H253" s="1"/>
  <c r="G257"/>
  <c r="G256" s="1"/>
  <c r="G255" s="1"/>
  <c r="G254" s="1"/>
  <c r="G253" s="1"/>
  <c r="H264"/>
  <c r="H263" s="1"/>
  <c r="H262" s="1"/>
  <c r="H261" s="1"/>
  <c r="H111" l="1"/>
  <c r="H110" s="1"/>
  <c r="H109" s="1"/>
  <c r="G111"/>
  <c r="G110" s="1"/>
  <c r="G109" s="1"/>
  <c r="H200"/>
  <c r="H124"/>
  <c r="H86"/>
  <c r="H85" s="1"/>
  <c r="H84" s="1"/>
  <c r="H83" s="1"/>
  <c r="G93"/>
  <c r="G92" s="1"/>
  <c r="G91" s="1"/>
  <c r="G214"/>
  <c r="G213" s="1"/>
  <c r="G212" s="1"/>
  <c r="G211" s="1"/>
  <c r="G182"/>
  <c r="G181" s="1"/>
  <c r="G166"/>
  <c r="G165" s="1"/>
  <c r="G124"/>
  <c r="G86"/>
  <c r="G85" s="1"/>
  <c r="G84" s="1"/>
  <c r="G200"/>
  <c r="G55"/>
  <c r="G54" s="1"/>
  <c r="G53" s="1"/>
  <c r="H34"/>
  <c r="H33" s="1"/>
  <c r="H32" s="1"/>
  <c r="H188"/>
  <c r="H187" s="1"/>
  <c r="H182"/>
  <c r="H181" s="1"/>
  <c r="H166"/>
  <c r="H165" s="1"/>
  <c r="G149"/>
  <c r="G148" s="1"/>
  <c r="G147" s="1"/>
  <c r="H55"/>
  <c r="H54" s="1"/>
  <c r="H53" s="1"/>
  <c r="G34"/>
  <c r="G33" s="1"/>
  <c r="G32" s="1"/>
  <c r="H211"/>
  <c r="G189"/>
  <c r="G188" s="1"/>
  <c r="G187" s="1"/>
  <c r="H214"/>
  <c r="H13"/>
  <c r="H12" s="1"/>
  <c r="H11" s="1"/>
  <c r="G13"/>
  <c r="G12" s="1"/>
  <c r="G11" s="1"/>
  <c r="G264"/>
  <c r="G263" s="1"/>
  <c r="G262" s="1"/>
  <c r="G261" s="1"/>
  <c r="H269"/>
  <c r="H268" s="1"/>
  <c r="H267" s="1"/>
  <c r="H266" s="1"/>
  <c r="G269"/>
  <c r="G268" s="1"/>
  <c r="G267" s="1"/>
  <c r="G266" s="1"/>
  <c r="H275"/>
  <c r="H274" s="1"/>
  <c r="H273" s="1"/>
  <c r="H272" s="1"/>
  <c r="G275"/>
  <c r="G274" s="1"/>
  <c r="G273" s="1"/>
  <c r="G272" s="1"/>
  <c r="G146" l="1"/>
  <c r="H108"/>
  <c r="G108"/>
  <c r="G9" s="1"/>
  <c r="G83"/>
  <c r="G10"/>
  <c r="H10"/>
  <c r="H260"/>
  <c r="H259" s="1"/>
  <c r="G260"/>
  <c r="G259" s="1"/>
  <c r="H9" l="1"/>
</calcChain>
</file>

<file path=xl/sharedStrings.xml><?xml version="1.0" encoding="utf-8"?>
<sst xmlns="http://schemas.openxmlformats.org/spreadsheetml/2006/main" count="1199" uniqueCount="274">
  <si>
    <t>КВСР</t>
  </si>
  <si>
    <t>КФСР</t>
  </si>
  <si>
    <t>КЦСР</t>
  </si>
  <si>
    <t>Наименование КЦСР</t>
  </si>
  <si>
    <t>КВР</t>
  </si>
  <si>
    <t>Доп. КР</t>
  </si>
  <si>
    <t>Расход по ЛС</t>
  </si>
  <si>
    <t>009</t>
  </si>
  <si>
    <t>0100</t>
  </si>
  <si>
    <t>0104</t>
  </si>
  <si>
    <t>6700000000</t>
  </si>
  <si>
    <t>Обеспечение деятельности органов местного самоуправления</t>
  </si>
  <si>
    <t>6740000000</t>
  </si>
  <si>
    <t>Обеспечение деятельности аппаратов органов местного самоуправления</t>
  </si>
  <si>
    <t>6740900000</t>
  </si>
  <si>
    <t>Непрограммные расходы</t>
  </si>
  <si>
    <t>6740900210</t>
  </si>
  <si>
    <t>Расходы на выплаты по оплате труда работников органов местного самоуправления</t>
  </si>
  <si>
    <t>120</t>
  </si>
  <si>
    <t>000</t>
  </si>
  <si>
    <t>6740900220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</si>
  <si>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</si>
  <si>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6740900230</t>
  </si>
  <si>
    <t>Расходы на обеспечение функций органов местного самоуправления</t>
  </si>
  <si>
    <t>240</t>
  </si>
  <si>
    <t>850</t>
  </si>
  <si>
    <t>6790000000</t>
  </si>
  <si>
    <t>Обеспечение выполнения органами местного самоуправления отдельных государственных полномочий Ленинградской области</t>
  </si>
  <si>
    <t>6790900000</t>
  </si>
  <si>
    <t>6790971340</t>
  </si>
  <si>
    <t>Осуществление отдельных государственных полномочий Ленинградской области в сфере административных правоотношений</t>
  </si>
  <si>
    <t>866</t>
  </si>
  <si>
    <t>9800000000</t>
  </si>
  <si>
    <t>Непрограммные расходы органов местного самоуправления</t>
  </si>
  <si>
    <t>9890000000</t>
  </si>
  <si>
    <t>9890900000</t>
  </si>
  <si>
    <t>9890996040</t>
  </si>
  <si>
    <t>Осуществление земельного контроля поселений за использование земель на территориях поселений</t>
  </si>
  <si>
    <t>540</t>
  </si>
  <si>
    <t>915</t>
  </si>
  <si>
    <t>9890996060</t>
  </si>
  <si>
    <t>Осуществление части полномочий поселений по организации и осуществлению мероприятий по ГО и ЧС</t>
  </si>
  <si>
    <t>9890996080</t>
  </si>
  <si>
    <t>Осуществление части полномочий поселений по решению вопросов местного значения</t>
  </si>
  <si>
    <t>9890996110</t>
  </si>
  <si>
    <t>Осуществление полномочий поселений по муниципальному жилищному контролю</t>
  </si>
  <si>
    <t>0106</t>
  </si>
  <si>
    <t>9890996010</t>
  </si>
  <si>
    <t>Осуществление части полномочий поселений по формированию, утверждению, исполнению и контролю за исполнением бюджета</t>
  </si>
  <si>
    <t>0111</t>
  </si>
  <si>
    <t>9890910050</t>
  </si>
  <si>
    <t>Резервный фонд администрации муниципального образования</t>
  </si>
  <si>
    <t>870</t>
  </si>
  <si>
    <t>0113</t>
  </si>
  <si>
    <t>9890910080</t>
  </si>
  <si>
    <t>Уплата государственной пошлины</t>
  </si>
  <si>
    <t>9890910090</t>
  </si>
  <si>
    <t>Расходы на капитальный ремонт (ремонт) прочих объектов согласно Адресной программы</t>
  </si>
  <si>
    <t>9890910100</t>
  </si>
  <si>
    <t>Расчеты за услуги по начислению и сбору платы за найм</t>
  </si>
  <si>
    <t>9890910120</t>
  </si>
  <si>
    <t>Оплата услуг по договору в целях организации хозяйственной деятельности на территории поселения</t>
  </si>
  <si>
    <t>360</t>
  </si>
  <si>
    <t>9890910130</t>
  </si>
  <si>
    <t>Расходы на проведение юридической экспертизы нормативно правовых актов</t>
  </si>
  <si>
    <t>9890910300</t>
  </si>
  <si>
    <t>Содержание и обслуживание объектов имущества казны муниципального образования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</si>
  <si>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</si>
  <si>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</si>
  <si>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9890910410</t>
  </si>
  <si>
    <t>Информирование жителей в СМИ о развитии муниципального образования</t>
  </si>
  <si>
    <t>9890972030</t>
  </si>
  <si>
    <t>Мероприятия на подготовку и проведение мероприятий, посвященных Дню образования Ленинградской области</t>
  </si>
  <si>
    <t>530</t>
  </si>
  <si>
    <t>9890996030</t>
  </si>
  <si>
    <t>Осуществление части полномочий поселений по владению, пользованию и распоряжению имуществом</t>
  </si>
  <si>
    <t>0200</t>
  </si>
  <si>
    <t>0203</t>
  </si>
  <si>
    <t>9890951180</t>
  </si>
  <si>
    <t>На осуществление первичного воинского учета на территориях, где отсутствуют военные комиссариаты</t>
  </si>
  <si>
    <t>365</t>
  </si>
  <si>
    <t>0300</t>
  </si>
  <si>
    <t>0309</t>
  </si>
  <si>
    <t>1500000000</t>
  </si>
  <si>
    <t>Муниципальная программа "Безопасность МО Суховское сельское поселение"</t>
  </si>
  <si>
    <t>1510000000</t>
  </si>
  <si>
    <t>Подпрограмма "Предупреждение и защита населения от чрезвычайных ситуаций на территории МО Суховское сельское поселение "</t>
  </si>
  <si>
    <t>1510100000</t>
  </si>
  <si>
    <t>Основное мероприятие "Защита населения от чрезвычайных ситуаций на территории поселения"</t>
  </si>
  <si>
    <t>1510113230</t>
  </si>
  <si>
    <t>Организация и осуществление мероприятий</t>
  </si>
  <si>
    <t>1510196100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</si>
  <si>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</si>
  <si>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917</t>
  </si>
  <si>
    <t>0310</t>
  </si>
  <si>
    <t>1520000000</t>
  </si>
  <si>
    <t>Подпрограмма "Обеспечение пожарной безопасности территории муниципального образования Суховское сельское поселение"</t>
  </si>
  <si>
    <t>1520100000</t>
  </si>
  <si>
    <t>Основное мероприятие "Обеспечение пожарной безопасности"</t>
  </si>
  <si>
    <t>1520113120</t>
  </si>
  <si>
    <t>Организация осуществления мероприятий по предупреждению и тушению пожаров на территории поселения</t>
  </si>
  <si>
    <t>1520113130</t>
  </si>
  <si>
    <t>Организация пожарно-профилактической работы на территории поселения (в т.ч. добровольно-пожарные дружины)</t>
  </si>
  <si>
    <t>9890913100</t>
  </si>
  <si>
    <t>Функционирование органов в сфере национальной безопасности</t>
  </si>
  <si>
    <t>0314</t>
  </si>
  <si>
    <t>1530000000</t>
  </si>
  <si>
    <t>Подпрограмма "Противодействие экстремизму и профилактика терроризма на территории МО Суховское сельское поселение "</t>
  </si>
  <si>
    <t>1530100000</t>
  </si>
  <si>
    <t>Основное мероприятие "Поддержка информационного сайта"</t>
  </si>
  <si>
    <t>1530113240</t>
  </si>
  <si>
    <t>Организация осуществления мероприятий по противодействию терроризму на территории поселения</t>
  </si>
  <si>
    <t>0400</t>
  </si>
  <si>
    <t>0409</t>
  </si>
  <si>
    <t>1600000000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</si>
  <si>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</si>
  <si>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1610000000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</si>
  <si>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</si>
  <si>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1610100000</t>
  </si>
  <si>
    <t>Основное мероприятие "Содержание, капитальный ремонт и ремонт автомобильных дорог общего пользования"</t>
  </si>
  <si>
    <t>1610114210</t>
  </si>
  <si>
    <t>Мероприятия по ремонту дорог общего пользования</t>
  </si>
  <si>
    <t>1610114220</t>
  </si>
  <si>
    <t>Мероприятия по содержанию дорог общего пользования</t>
  </si>
  <si>
    <t>Капитальный ремонт и ремонт автомобильных дорог общего пользования местного значения</t>
  </si>
  <si>
    <t>016</t>
  </si>
  <si>
    <t>1610195010</t>
  </si>
  <si>
    <t>Осуществление полномочий Кировского района на мероприятия по содержанию автомобильных дорог</t>
  </si>
  <si>
    <t>919</t>
  </si>
  <si>
    <t>16101S0140</t>
  </si>
  <si>
    <t>100</t>
  </si>
  <si>
    <t>1800000000</t>
  </si>
  <si>
    <t>Муниципальная программа "Устойчивое общественное развитие в МО Суховское сельское поселение "</t>
  </si>
  <si>
    <t>1800100000</t>
  </si>
  <si>
    <t>Основное мероприятие "Поддержка проектов инициатив граждан"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</si>
  <si>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</si>
  <si>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795</t>
  </si>
  <si>
    <t>18001S0880</t>
  </si>
  <si>
    <t>Мероприятия по составлению, проверке, экспертизе смет и осуществление технического надзора по ремонту дорог общего пользования</t>
  </si>
  <si>
    <t>0412</t>
  </si>
  <si>
    <t>8200000000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</si>
  <si>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</si>
  <si>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8200100000</t>
  </si>
  <si>
    <t>Основное мероприятие "Обеспечение информационной, консультационной, организационно-методической поддержки малого и среднего предпринимательства"</t>
  </si>
  <si>
    <t>8200106510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</si>
  <si>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</si>
  <si>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810</t>
  </si>
  <si>
    <t>9890910350</t>
  </si>
  <si>
    <t>Мероприятия по землеустройству и землепользованию</t>
  </si>
  <si>
    <t>0500</t>
  </si>
  <si>
    <t>0501</t>
  </si>
  <si>
    <t>9890915000</t>
  </si>
  <si>
    <t>Мероприятия в области жилищного хозяйства</t>
  </si>
  <si>
    <t>9890915010</t>
  </si>
  <si>
    <t>Капитальный ремонт (ремонт) муниципального жилищного фонда</t>
  </si>
  <si>
    <t>0502</t>
  </si>
  <si>
    <t>9890906300</t>
  </si>
  <si>
    <t>Субсидии юридическим лицам на возмещение части затрат организациям, предоставляющим населению банно-прачечные услуги</t>
  </si>
  <si>
    <t>0503</t>
  </si>
  <si>
    <t>1700000000</t>
  </si>
  <si>
    <t>Муниципальная программа "Обеспечение повышения энергоэффективности в МО Суховское сельское поселение "</t>
  </si>
  <si>
    <t>1700200000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</si>
  <si>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</si>
  <si>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1700215520</t>
  </si>
  <si>
    <t>Мероприятия направленные на снижение затрат по уличному освещению</t>
  </si>
  <si>
    <t>9700000000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</si>
  <si>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</si>
  <si>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9700100000</t>
  </si>
  <si>
    <t>Основное мероприятие "Мероприятия по борьбе с борщевиком Сосновского"</t>
  </si>
  <si>
    <t>Реализация мероприятий по борьбе с борщевиком Сосновского</t>
  </si>
  <si>
    <t>97001S4310</t>
  </si>
  <si>
    <t>9890915310</t>
  </si>
  <si>
    <t>Расходы на уличное освещение</t>
  </si>
  <si>
    <t>9890915340</t>
  </si>
  <si>
    <t>Организация и содержание мест захоронения</t>
  </si>
  <si>
    <t>9890915350</t>
  </si>
  <si>
    <t>Расходы на прочие мероприятия по благоустройству</t>
  </si>
  <si>
    <t>0700</t>
  </si>
  <si>
    <t>0707</t>
  </si>
  <si>
    <t>9890910430</t>
  </si>
  <si>
    <t>Мероприятия по организации временного трудоустройства несовершеннолетних граждан в возрасте от 14 до 18 лет в свободное от учебы время</t>
  </si>
  <si>
    <t>Осуществление части полномочий поселений по обеспечению условий для развития физической культуры и массового спорта</t>
  </si>
  <si>
    <t>0800</t>
  </si>
  <si>
    <t>0801</t>
  </si>
  <si>
    <t>1900000000</t>
  </si>
  <si>
    <t>Муниципальная программа "Развитие культуры, физической культуры и спорта в МО Суховское сельское поселение"</t>
  </si>
  <si>
    <t>1910000000</t>
  </si>
  <si>
    <t>Подпрограмма "Развитие культуры в МО Суховское сельское поселение"</t>
  </si>
  <si>
    <t>1910100000</t>
  </si>
  <si>
    <t>Основное мероприятие "Развитие культуры и модернизация учреждений культуры"</t>
  </si>
  <si>
    <t>1910100240</t>
  </si>
  <si>
    <t>Расходы на обеспечение деятельности муниципальных казенных учреждений</t>
  </si>
  <si>
    <t>110</t>
  </si>
  <si>
    <t>1910111580</t>
  </si>
  <si>
    <t>Проведение капитального ремонта(ремонта) здания МУК "Центральный СДК д.Выстав"</t>
  </si>
  <si>
    <t>Обеспечение выплат стимулирующего характера работникам муниципальных учреждений культуры Ленинградской области</t>
  </si>
  <si>
    <t>456</t>
  </si>
  <si>
    <t>9890972020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</si>
  <si>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</si>
  <si>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0804</t>
  </si>
  <si>
    <t>1910200000</t>
  </si>
  <si>
    <t>Основное мероприятие "Мероприятия организационного характера"</t>
  </si>
  <si>
    <t>1910211590</t>
  </si>
  <si>
    <t>Организация и проведение мероприятий в сфере культуры</t>
  </si>
  <si>
    <t>9890996020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</si>
  <si>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</si>
  <si>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1000</t>
  </si>
  <si>
    <t>1001</t>
  </si>
  <si>
    <t>9890903080</t>
  </si>
  <si>
    <t>Доплаты к пенсиям муниципальных служащих</t>
  </si>
  <si>
    <t>320</t>
  </si>
  <si>
    <t>1100</t>
  </si>
  <si>
    <t>1101</t>
  </si>
  <si>
    <t>1920000000</t>
  </si>
  <si>
    <t>Подпрограмма "Развитие физической культуры в МО Суховское сельское поселение"</t>
  </si>
  <si>
    <t>1920100000</t>
  </si>
  <si>
    <t>Основное мероприятие "Развитие физической культуры и спорта на территории поселения"</t>
  </si>
  <si>
    <t>1920111600</t>
  </si>
  <si>
    <t>Организация и проведение мероприятий в области спорта и физической культуры</t>
  </si>
  <si>
    <t>1300</t>
  </si>
  <si>
    <t>1301</t>
  </si>
  <si>
    <t>9890910010</t>
  </si>
  <si>
    <t>Процентные платежи по муниципальному долгу</t>
  </si>
  <si>
    <t>730</t>
  </si>
  <si>
    <t>991</t>
  </si>
  <si>
    <t>0102</t>
  </si>
  <si>
    <t>6710000000</t>
  </si>
  <si>
    <t>Обеспечение деятельности высшего должностного лица муниципального образования</t>
  </si>
  <si>
    <t>6710900000</t>
  </si>
  <si>
    <t>6710900210</t>
  </si>
  <si>
    <t>0103</t>
  </si>
  <si>
    <t>6730000000</t>
  </si>
  <si>
    <t>Обеспечение деятельности представительных органов муниципальных образований</t>
  </si>
  <si>
    <t>6730900000</t>
  </si>
  <si>
    <t>6730900230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</si>
  <si>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</si>
  <si>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</si>
  <si>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916</t>
  </si>
  <si>
    <t>Итого</t>
  </si>
  <si>
    <t xml:space="preserve">Приложение № 3      </t>
  </si>
  <si>
    <t>решение Совета депутатов   муниципального образования Суховское сельское поселение Кировского муниципального района  Ленинградской области</t>
  </si>
  <si>
    <t>Расходная часть бюджета МО Суховское сельское поселение по ведомственной структуре расходов за 2018 год</t>
  </si>
  <si>
    <t>Ассигнования 2018 год</t>
  </si>
  <si>
    <t>6780995130</t>
  </si>
  <si>
    <t>949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</si>
  <si>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</si>
  <si>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6780900000</t>
  </si>
  <si>
    <t>6780000000</t>
  </si>
  <si>
    <t>116</t>
  </si>
  <si>
    <t>1610114230</t>
  </si>
  <si>
    <t>9890914230</t>
  </si>
  <si>
    <t>9890995180</t>
  </si>
  <si>
    <t>960</t>
  </si>
  <si>
    <t>9890915500</t>
  </si>
  <si>
    <t xml:space="preserve">Мероприятия в области коммунального хозяйства
</t>
  </si>
  <si>
    <t>244</t>
  </si>
  <si>
    <t>1B00115930</t>
  </si>
  <si>
    <t>Осуществление мероприятий по содержанию уличного освещения</t>
  </si>
  <si>
    <t>Организация и осуществление прочих мероприятий по благоустройству</t>
  </si>
  <si>
    <t>Осуществление мероприятий по организации сбора и вывоза мусора</t>
  </si>
  <si>
    <t>1B00115940</t>
  </si>
  <si>
    <t>1B00115960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</si>
  <si>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</si>
  <si>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4И001S4660</t>
  </si>
  <si>
    <t>1В00100000</t>
  </si>
  <si>
    <t>4И001S0000</t>
  </si>
  <si>
    <t>9700114670</t>
  </si>
  <si>
    <t>853</t>
  </si>
  <si>
    <t>9890995160</t>
  </si>
  <si>
    <t>950</t>
  </si>
  <si>
    <t>19101S0360</t>
  </si>
  <si>
    <t>9890916270</t>
  </si>
  <si>
    <t>9890900240</t>
  </si>
  <si>
    <t xml:space="preserve">от "  "           2019 г. № 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</si>
</sst>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0" fillId="0" borderId="0" xfId="0"/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1" fillId="0" borderId="0" xfId="0" applyFont="1"/>
    <xf numFmtId="49" fontId="10" fillId="0" borderId="4" xfId="1" applyNumberFormat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9" fontId="10" fillId="0" borderId="7" xfId="1" applyNumberFormat="1" applyFont="1" applyBorder="1" applyAlignment="1">
      <alignment horizontal="left" vertical="center" wrapText="1"/>
    </xf>
    <xf numFmtId="49" fontId="2" fillId="0" borderId="7" xfId="1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4" xfId="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77"/>
  <sheetViews>
    <sheetView showGridLines="0" tabSelected="1" workbookViewId="0">
      <selection activeCell="G3" sqref="G3:H3"/>
    </sheetView>
  </sheetViews>
  <sheetFormatPr defaultRowHeight="12.75" customHeight="1" outlineLevelRow="6"/>
  <cols>
    <col min="1" max="1" width="64.5703125" customWidth="1"/>
    <col min="2" max="3" width="10.28515625" customWidth="1"/>
    <col min="4" max="4" width="14.85546875" customWidth="1"/>
    <col min="5" max="5" width="8" customWidth="1"/>
    <col min="6" max="6" width="7.140625" customWidth="1"/>
    <col min="7" max="7" width="14.5703125" customWidth="1"/>
    <col min="8" max="8" width="14.28515625" customWidth="1"/>
    <col min="9" max="10" width="9.140625" customWidth="1"/>
  </cols>
  <sheetData>
    <row r="1" spans="1:10">
      <c r="B1" s="52"/>
      <c r="C1" s="52"/>
      <c r="D1" s="52"/>
      <c r="E1" s="52"/>
      <c r="F1" s="52"/>
      <c r="G1" s="53" t="s">
        <v>239</v>
      </c>
      <c r="H1" s="53"/>
      <c r="I1" s="1"/>
      <c r="J1" s="1"/>
    </row>
    <row r="2" spans="1:10" ht="53.25" customHeight="1">
      <c r="B2" s="2"/>
      <c r="C2" s="1"/>
      <c r="D2" s="1"/>
      <c r="E2" s="1"/>
      <c r="F2" s="1"/>
      <c r="G2" s="54" t="s">
        <v>240</v>
      </c>
      <c r="H2" s="55"/>
      <c r="I2" s="1"/>
      <c r="J2" s="1"/>
    </row>
    <row r="3" spans="1:10" ht="14.25">
      <c r="B3" s="3"/>
      <c r="C3" s="4"/>
      <c r="D3" s="4"/>
      <c r="E3" s="4"/>
      <c r="F3" s="4"/>
      <c r="G3" s="56" t="s">
        <v>273</v>
      </c>
      <c r="H3" s="56"/>
      <c r="I3" s="4"/>
      <c r="J3" s="4"/>
    </row>
    <row r="4" spans="1:10" ht="14.25">
      <c r="B4" s="3"/>
      <c r="C4" s="4"/>
      <c r="D4" s="4"/>
      <c r="E4" s="5"/>
      <c r="F4" s="4"/>
      <c r="G4" s="5"/>
      <c r="H4" s="5"/>
      <c r="I4" s="4"/>
      <c r="J4" s="4"/>
    </row>
    <row r="5" spans="1:10"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51" t="s">
        <v>241</v>
      </c>
      <c r="B6" s="51"/>
      <c r="C6" s="51"/>
      <c r="D6" s="51"/>
      <c r="E6" s="51"/>
      <c r="F6" s="51"/>
      <c r="G6" s="51"/>
      <c r="H6" s="51"/>
      <c r="I6" s="6"/>
      <c r="J6" s="6"/>
    </row>
    <row r="7" spans="1:10">
      <c r="B7" s="7"/>
      <c r="C7" s="7"/>
      <c r="D7" s="7"/>
      <c r="E7" s="7"/>
      <c r="F7" s="7"/>
      <c r="G7" s="7"/>
      <c r="H7" s="7"/>
      <c r="I7" s="1"/>
      <c r="J7" s="1"/>
    </row>
    <row r="8" spans="1:10" ht="21">
      <c r="A8" s="8" t="s">
        <v>3</v>
      </c>
      <c r="B8" s="8" t="s">
        <v>0</v>
      </c>
      <c r="C8" s="8" t="s">
        <v>1</v>
      </c>
      <c r="D8" s="8" t="s">
        <v>2</v>
      </c>
      <c r="E8" s="8" t="s">
        <v>4</v>
      </c>
      <c r="F8" s="8" t="s">
        <v>5</v>
      </c>
      <c r="G8" s="8" t="s">
        <v>242</v>
      </c>
      <c r="H8" s="8" t="s">
        <v>6</v>
      </c>
    </row>
    <row r="9" spans="1:10">
      <c r="A9" s="18"/>
      <c r="B9" s="16" t="s">
        <v>7</v>
      </c>
      <c r="C9" s="17"/>
      <c r="D9" s="17"/>
      <c r="E9" s="17"/>
      <c r="F9" s="17"/>
      <c r="G9" s="19">
        <f>G10+G76+G83+G108+G146+G200+G211+G241+G247+G253</f>
        <v>25885.4</v>
      </c>
      <c r="H9" s="19">
        <f>H10+H76+H83+H108+H146+H200+H211+H241+H247+H253</f>
        <v>23524.200000000004</v>
      </c>
    </row>
    <row r="10" spans="1:10" outlineLevel="1">
      <c r="A10" s="11"/>
      <c r="B10" s="9" t="s">
        <v>7</v>
      </c>
      <c r="C10" s="10" t="s">
        <v>8</v>
      </c>
      <c r="D10" s="10"/>
      <c r="E10" s="10"/>
      <c r="F10" s="10"/>
      <c r="G10" s="12">
        <f>G11+G43+G48+G53+G32</f>
        <v>6097.7999999999993</v>
      </c>
      <c r="H10" s="12">
        <f>H11+H43+H48+H53+H32</f>
        <v>5471.4000000000005</v>
      </c>
    </row>
    <row r="11" spans="1:10" ht="25.5" customHeight="1" outlineLevel="2">
      <c r="A11" s="11" t="s">
        <v>11</v>
      </c>
      <c r="B11" s="9" t="s">
        <v>7</v>
      </c>
      <c r="C11" s="10" t="s">
        <v>9</v>
      </c>
      <c r="D11" s="10" t="s">
        <v>10</v>
      </c>
      <c r="E11" s="10"/>
      <c r="F11" s="10"/>
      <c r="G11" s="12">
        <f>G12+G28+G22</f>
        <v>5136</v>
      </c>
      <c r="H11" s="12">
        <f>H12+H28+H22</f>
        <v>4602.2000000000007</v>
      </c>
    </row>
    <row r="12" spans="1:10" ht="25.5" customHeight="1" outlineLevel="3">
      <c r="A12" s="11" t="s">
        <v>13</v>
      </c>
      <c r="B12" s="9" t="s">
        <v>7</v>
      </c>
      <c r="C12" s="10" t="s">
        <v>9</v>
      </c>
      <c r="D12" s="10" t="s">
        <v>12</v>
      </c>
      <c r="E12" s="10"/>
      <c r="F12" s="10"/>
      <c r="G12" s="12">
        <f>G13</f>
        <v>5049.8999999999996</v>
      </c>
      <c r="H12" s="12">
        <f>H13</f>
        <v>4516.1000000000004</v>
      </c>
    </row>
    <row r="13" spans="1:10" outlineLevel="4">
      <c r="A13" s="11" t="s">
        <v>15</v>
      </c>
      <c r="B13" s="9" t="s">
        <v>7</v>
      </c>
      <c r="C13" s="10" t="s">
        <v>9</v>
      </c>
      <c r="D13" s="10" t="s">
        <v>14</v>
      </c>
      <c r="E13" s="10"/>
      <c r="F13" s="10"/>
      <c r="G13" s="12">
        <f>G14+G16+G18</f>
        <v>5049.8999999999996</v>
      </c>
      <c r="H13" s="12">
        <f>H14+H16+H18</f>
        <v>4516.1000000000004</v>
      </c>
    </row>
    <row r="14" spans="1:10" ht="27" customHeight="1" outlineLevel="5">
      <c r="A14" s="11" t="s">
        <v>17</v>
      </c>
      <c r="B14" s="9" t="s">
        <v>7</v>
      </c>
      <c r="C14" s="10" t="s">
        <v>9</v>
      </c>
      <c r="D14" s="10" t="s">
        <v>16</v>
      </c>
      <c r="E14" s="10"/>
      <c r="F14" s="10"/>
      <c r="G14" s="12">
        <f>G15</f>
        <v>2694.2</v>
      </c>
      <c r="H14" s="12">
        <f>H15</f>
        <v>2578.1</v>
      </c>
    </row>
    <row r="15" spans="1:10" ht="28.5" customHeight="1" outlineLevel="6">
      <c r="A15" s="14" t="s">
        <v>17</v>
      </c>
      <c r="B15" s="13" t="s">
        <v>7</v>
      </c>
      <c r="C15" s="13" t="s">
        <v>9</v>
      </c>
      <c r="D15" s="13" t="s">
        <v>16</v>
      </c>
      <c r="E15" s="13" t="s">
        <v>18</v>
      </c>
      <c r="F15" s="13" t="s">
        <v>19</v>
      </c>
      <c r="G15" s="15">
        <v>2694.2</v>
      </c>
      <c r="H15" s="15">
        <v>2578.1</v>
      </c>
    </row>
    <row r="16" spans="1:10" ht="44.25" customHeight="1" outlineLevel="5">
      <c r="A16" s="11" t="s">
        <v>21</v>
      </c>
      <c r="B16" s="9" t="s">
        <v>7</v>
      </c>
      <c r="C16" s="10" t="s">
        <v>9</v>
      </c>
      <c r="D16" s="10" t="s">
        <v>20</v>
      </c>
      <c r="E16" s="10"/>
      <c r="F16" s="10"/>
      <c r="G16" s="12">
        <f>G17</f>
        <v>951</v>
      </c>
      <c r="H16" s="12">
        <f>H17</f>
        <v>930.7</v>
      </c>
    </row>
    <row r="17" spans="1:8" ht="45.75" customHeight="1" outlineLevel="6">
      <c r="A17" s="14" t="s">
        <v>21</v>
      </c>
      <c r="B17" s="13" t="s">
        <v>7</v>
      </c>
      <c r="C17" s="13" t="s">
        <v>9</v>
      </c>
      <c r="D17" s="13" t="s">
        <v>20</v>
      </c>
      <c r="E17" s="13" t="s">
        <v>18</v>
      </c>
      <c r="F17" s="13" t="s">
        <v>19</v>
      </c>
      <c r="G17" s="15">
        <v>951</v>
      </c>
      <c r="H17" s="15">
        <v>930.7</v>
      </c>
    </row>
    <row r="18" spans="1:8" outlineLevel="5">
      <c r="A18" s="11" t="s">
        <v>23</v>
      </c>
      <c r="B18" s="9" t="s">
        <v>7</v>
      </c>
      <c r="C18" s="10" t="s">
        <v>9</v>
      </c>
      <c r="D18" s="10" t="s">
        <v>22</v>
      </c>
      <c r="E18" s="10"/>
      <c r="F18" s="10"/>
      <c r="G18" s="12">
        <f>G19+G20+G21</f>
        <v>1404.7</v>
      </c>
      <c r="H18" s="12">
        <f>H19+H20+H21</f>
        <v>1007.3</v>
      </c>
    </row>
    <row r="19" spans="1:8" outlineLevel="6">
      <c r="A19" s="14" t="s">
        <v>23</v>
      </c>
      <c r="B19" s="13" t="s">
        <v>7</v>
      </c>
      <c r="C19" s="13" t="s">
        <v>9</v>
      </c>
      <c r="D19" s="13" t="s">
        <v>22</v>
      </c>
      <c r="E19" s="13" t="s">
        <v>18</v>
      </c>
      <c r="F19" s="13" t="s">
        <v>19</v>
      </c>
      <c r="G19" s="15">
        <v>7</v>
      </c>
      <c r="H19" s="15">
        <v>1.3</v>
      </c>
    </row>
    <row r="20" spans="1:8" outlineLevel="6">
      <c r="A20" s="14" t="s">
        <v>23</v>
      </c>
      <c r="B20" s="13" t="s">
        <v>7</v>
      </c>
      <c r="C20" s="13" t="s">
        <v>9</v>
      </c>
      <c r="D20" s="13" t="s">
        <v>22</v>
      </c>
      <c r="E20" s="13" t="s">
        <v>24</v>
      </c>
      <c r="F20" s="13" t="s">
        <v>19</v>
      </c>
      <c r="G20" s="15">
        <v>1387.7</v>
      </c>
      <c r="H20" s="15">
        <v>1003.9</v>
      </c>
    </row>
    <row r="21" spans="1:8" outlineLevel="6">
      <c r="A21" s="14" t="s">
        <v>23</v>
      </c>
      <c r="B21" s="13" t="s">
        <v>7</v>
      </c>
      <c r="C21" s="13" t="s">
        <v>9</v>
      </c>
      <c r="D21" s="13" t="s">
        <v>22</v>
      </c>
      <c r="E21" s="13" t="s">
        <v>25</v>
      </c>
      <c r="F21" s="13" t="s">
        <v>19</v>
      </c>
      <c r="G21" s="15">
        <v>10</v>
      </c>
      <c r="H21" s="15">
        <v>2.1</v>
      </c>
    </row>
    <row r="22" spans="1:8" s="34" customFormat="1" ht="33.75" outlineLevel="6">
      <c r="A22" s="28" t="s">
        <v>245</v>
      </c>
      <c r="B22" s="32" t="s">
        <v>7</v>
      </c>
      <c r="C22" s="32" t="s">
        <v>9</v>
      </c>
      <c r="D22" s="32" t="s">
        <v>247</v>
      </c>
      <c r="E22" s="32"/>
      <c r="F22" s="32"/>
      <c r="G22" s="33">
        <f>G23</f>
        <v>85.100000000000009</v>
      </c>
      <c r="H22" s="33">
        <f>H23</f>
        <v>85.100000000000009</v>
      </c>
    </row>
    <row r="23" spans="1:8" s="34" customFormat="1" ht="33.75" outlineLevel="6">
      <c r="A23" s="28" t="s">
        <v>245</v>
      </c>
      <c r="B23" s="32" t="s">
        <v>7</v>
      </c>
      <c r="C23" s="32" t="s">
        <v>9</v>
      </c>
      <c r="D23" s="32" t="s">
        <v>246</v>
      </c>
      <c r="E23" s="32"/>
      <c r="F23" s="32"/>
      <c r="G23" s="33">
        <f>G24</f>
        <v>85.100000000000009</v>
      </c>
      <c r="H23" s="33">
        <f>H24</f>
        <v>85.100000000000009</v>
      </c>
    </row>
    <row r="24" spans="1:8" s="29" customFormat="1" ht="16.5" customHeight="1" outlineLevel="6">
      <c r="A24" s="31" t="s">
        <v>17</v>
      </c>
      <c r="B24" s="30" t="s">
        <v>7</v>
      </c>
      <c r="C24" s="30" t="s">
        <v>9</v>
      </c>
      <c r="D24" s="30" t="s">
        <v>243</v>
      </c>
      <c r="E24" s="30"/>
      <c r="F24" s="30"/>
      <c r="G24" s="15">
        <f>G25+G26</f>
        <v>85.100000000000009</v>
      </c>
      <c r="H24" s="15">
        <f>H25+H26</f>
        <v>85.100000000000009</v>
      </c>
    </row>
    <row r="25" spans="1:8" ht="16.5" customHeight="1" outlineLevel="6">
      <c r="A25" s="14" t="s">
        <v>17</v>
      </c>
      <c r="B25" s="13" t="s">
        <v>7</v>
      </c>
      <c r="C25" s="13" t="s">
        <v>9</v>
      </c>
      <c r="D25" s="13" t="s">
        <v>243</v>
      </c>
      <c r="E25" s="13" t="s">
        <v>18</v>
      </c>
      <c r="F25" s="13" t="s">
        <v>244</v>
      </c>
      <c r="G25" s="15">
        <v>77.400000000000006</v>
      </c>
      <c r="H25" s="15">
        <v>77.400000000000006</v>
      </c>
    </row>
    <row r="26" spans="1:8" outlineLevel="6">
      <c r="A26" s="14" t="s">
        <v>23</v>
      </c>
      <c r="B26" s="13" t="s">
        <v>7</v>
      </c>
      <c r="C26" s="13" t="s">
        <v>9</v>
      </c>
      <c r="D26" s="13" t="s">
        <v>243</v>
      </c>
      <c r="E26" s="13" t="s">
        <v>24</v>
      </c>
      <c r="F26" s="13" t="s">
        <v>244</v>
      </c>
      <c r="G26" s="15">
        <v>7.7</v>
      </c>
      <c r="H26" s="15">
        <v>7.7</v>
      </c>
    </row>
    <row r="27" spans="1:8" outlineLevel="6">
      <c r="A27" s="24"/>
      <c r="B27" s="25"/>
      <c r="C27" s="26"/>
      <c r="D27" s="26"/>
      <c r="E27" s="26"/>
      <c r="F27" s="26"/>
      <c r="G27" s="27"/>
      <c r="H27" s="27"/>
    </row>
    <row r="28" spans="1:8" ht="22.5" outlineLevel="3">
      <c r="A28" s="11" t="s">
        <v>27</v>
      </c>
      <c r="B28" s="9" t="s">
        <v>7</v>
      </c>
      <c r="C28" s="10" t="s">
        <v>9</v>
      </c>
      <c r="D28" s="10" t="s">
        <v>26</v>
      </c>
      <c r="E28" s="10"/>
      <c r="F28" s="10"/>
      <c r="G28" s="12">
        <f t="shared" ref="G28:H30" si="0">G29</f>
        <v>1</v>
      </c>
      <c r="H28" s="12">
        <f t="shared" si="0"/>
        <v>1</v>
      </c>
    </row>
    <row r="29" spans="1:8" outlineLevel="4">
      <c r="A29" s="11" t="s">
        <v>15</v>
      </c>
      <c r="B29" s="9" t="s">
        <v>7</v>
      </c>
      <c r="C29" s="10" t="s">
        <v>9</v>
      </c>
      <c r="D29" s="10" t="s">
        <v>28</v>
      </c>
      <c r="E29" s="10"/>
      <c r="F29" s="10"/>
      <c r="G29" s="12">
        <f t="shared" si="0"/>
        <v>1</v>
      </c>
      <c r="H29" s="12">
        <f t="shared" si="0"/>
        <v>1</v>
      </c>
    </row>
    <row r="30" spans="1:8" ht="22.5" outlineLevel="5">
      <c r="A30" s="11" t="s">
        <v>30</v>
      </c>
      <c r="B30" s="9" t="s">
        <v>7</v>
      </c>
      <c r="C30" s="10" t="s">
        <v>9</v>
      </c>
      <c r="D30" s="10" t="s">
        <v>29</v>
      </c>
      <c r="E30" s="10"/>
      <c r="F30" s="10"/>
      <c r="G30" s="12">
        <f t="shared" si="0"/>
        <v>1</v>
      </c>
      <c r="H30" s="12">
        <f t="shared" si="0"/>
        <v>1</v>
      </c>
    </row>
    <row r="31" spans="1:8" ht="22.5" outlineLevel="6">
      <c r="A31" s="14" t="s">
        <v>30</v>
      </c>
      <c r="B31" s="13" t="s">
        <v>7</v>
      </c>
      <c r="C31" s="13" t="s">
        <v>9</v>
      </c>
      <c r="D31" s="13" t="s">
        <v>29</v>
      </c>
      <c r="E31" s="13" t="s">
        <v>24</v>
      </c>
      <c r="F31" s="13" t="s">
        <v>31</v>
      </c>
      <c r="G31" s="15">
        <v>1</v>
      </c>
      <c r="H31" s="15">
        <v>1</v>
      </c>
    </row>
    <row r="32" spans="1:8" outlineLevel="2">
      <c r="A32" s="11" t="s">
        <v>33</v>
      </c>
      <c r="B32" s="9" t="s">
        <v>7</v>
      </c>
      <c r="C32" s="10" t="s">
        <v>9</v>
      </c>
      <c r="D32" s="10" t="s">
        <v>32</v>
      </c>
      <c r="E32" s="10"/>
      <c r="F32" s="10"/>
      <c r="G32" s="12">
        <f>G33</f>
        <v>63.7</v>
      </c>
      <c r="H32" s="12">
        <f>H33</f>
        <v>63.7</v>
      </c>
    </row>
    <row r="33" spans="1:8" outlineLevel="3">
      <c r="A33" s="11" t="s">
        <v>15</v>
      </c>
      <c r="B33" s="9" t="s">
        <v>7</v>
      </c>
      <c r="C33" s="10" t="s">
        <v>9</v>
      </c>
      <c r="D33" s="10" t="s">
        <v>34</v>
      </c>
      <c r="E33" s="10"/>
      <c r="F33" s="10"/>
      <c r="G33" s="12">
        <f>G34</f>
        <v>63.7</v>
      </c>
      <c r="H33" s="12">
        <f>H34</f>
        <v>63.7</v>
      </c>
    </row>
    <row r="34" spans="1:8" outlineLevel="4">
      <c r="A34" s="11" t="s">
        <v>15</v>
      </c>
      <c r="B34" s="9" t="s">
        <v>7</v>
      </c>
      <c r="C34" s="10" t="s">
        <v>9</v>
      </c>
      <c r="D34" s="10" t="s">
        <v>35</v>
      </c>
      <c r="E34" s="10"/>
      <c r="F34" s="10"/>
      <c r="G34" s="12">
        <f>G35+G37+G39+G41</f>
        <v>63.7</v>
      </c>
      <c r="H34" s="12">
        <f>H35+H37+H39+H41</f>
        <v>63.7</v>
      </c>
    </row>
    <row r="35" spans="1:8" ht="22.5" outlineLevel="5">
      <c r="A35" s="11" t="s">
        <v>37</v>
      </c>
      <c r="B35" s="9" t="s">
        <v>7</v>
      </c>
      <c r="C35" s="10" t="s">
        <v>9</v>
      </c>
      <c r="D35" s="10" t="s">
        <v>36</v>
      </c>
      <c r="E35" s="10"/>
      <c r="F35" s="10"/>
      <c r="G35" s="12">
        <f>G36</f>
        <v>22.1</v>
      </c>
      <c r="H35" s="12">
        <f>H36</f>
        <v>22.1</v>
      </c>
    </row>
    <row r="36" spans="1:8" ht="22.5" outlineLevel="6">
      <c r="A36" s="14" t="s">
        <v>37</v>
      </c>
      <c r="B36" s="13" t="s">
        <v>7</v>
      </c>
      <c r="C36" s="13" t="s">
        <v>9</v>
      </c>
      <c r="D36" s="13" t="s">
        <v>36</v>
      </c>
      <c r="E36" s="13" t="s">
        <v>38</v>
      </c>
      <c r="F36" s="13" t="s">
        <v>39</v>
      </c>
      <c r="G36" s="15">
        <v>22.1</v>
      </c>
      <c r="H36" s="15">
        <v>22.1</v>
      </c>
    </row>
    <row r="37" spans="1:8" ht="22.5" outlineLevel="5">
      <c r="A37" s="11" t="s">
        <v>41</v>
      </c>
      <c r="B37" s="9" t="s">
        <v>7</v>
      </c>
      <c r="C37" s="10" t="s">
        <v>9</v>
      </c>
      <c r="D37" s="10" t="s">
        <v>40</v>
      </c>
      <c r="E37" s="10"/>
      <c r="F37" s="10"/>
      <c r="G37" s="12">
        <f>G38</f>
        <v>0</v>
      </c>
      <c r="H37" s="12">
        <f>H38</f>
        <v>0</v>
      </c>
    </row>
    <row r="38" spans="1:8" ht="22.5" outlineLevel="6">
      <c r="A38" s="14" t="s">
        <v>41</v>
      </c>
      <c r="B38" s="13" t="s">
        <v>7</v>
      </c>
      <c r="C38" s="13" t="s">
        <v>9</v>
      </c>
      <c r="D38" s="13" t="s">
        <v>40</v>
      </c>
      <c r="E38" s="13" t="s">
        <v>38</v>
      </c>
      <c r="F38" s="13" t="s">
        <v>39</v>
      </c>
      <c r="G38" s="15">
        <v>0</v>
      </c>
      <c r="H38" s="15">
        <v>0</v>
      </c>
    </row>
    <row r="39" spans="1:8" ht="22.5" outlineLevel="5">
      <c r="A39" s="11" t="s">
        <v>43</v>
      </c>
      <c r="B39" s="9" t="s">
        <v>7</v>
      </c>
      <c r="C39" s="10" t="s">
        <v>9</v>
      </c>
      <c r="D39" s="10" t="s">
        <v>42</v>
      </c>
      <c r="E39" s="10"/>
      <c r="F39" s="10"/>
      <c r="G39" s="12">
        <f>G40</f>
        <v>0</v>
      </c>
      <c r="H39" s="12">
        <f>H40</f>
        <v>0</v>
      </c>
    </row>
    <row r="40" spans="1:8" ht="22.5" outlineLevel="6">
      <c r="A40" s="14" t="s">
        <v>43</v>
      </c>
      <c r="B40" s="13" t="s">
        <v>7</v>
      </c>
      <c r="C40" s="13" t="s">
        <v>9</v>
      </c>
      <c r="D40" s="13" t="s">
        <v>42</v>
      </c>
      <c r="E40" s="13" t="s">
        <v>38</v>
      </c>
      <c r="F40" s="13" t="s">
        <v>39</v>
      </c>
      <c r="G40" s="15">
        <v>0</v>
      </c>
      <c r="H40" s="15">
        <v>0</v>
      </c>
    </row>
    <row r="41" spans="1:8" ht="22.5" outlineLevel="5">
      <c r="A41" s="11" t="s">
        <v>45</v>
      </c>
      <c r="B41" s="9" t="s">
        <v>7</v>
      </c>
      <c r="C41" s="10" t="s">
        <v>9</v>
      </c>
      <c r="D41" s="10" t="s">
        <v>44</v>
      </c>
      <c r="E41" s="10"/>
      <c r="F41" s="10"/>
      <c r="G41" s="12">
        <f>G42</f>
        <v>41.6</v>
      </c>
      <c r="H41" s="12">
        <f>H42</f>
        <v>41.6</v>
      </c>
    </row>
    <row r="42" spans="1:8" outlineLevel="6">
      <c r="A42" s="14" t="s">
        <v>45</v>
      </c>
      <c r="B42" s="13" t="s">
        <v>7</v>
      </c>
      <c r="C42" s="13" t="s">
        <v>9</v>
      </c>
      <c r="D42" s="13" t="s">
        <v>44</v>
      </c>
      <c r="E42" s="13" t="s">
        <v>38</v>
      </c>
      <c r="F42" s="13" t="s">
        <v>39</v>
      </c>
      <c r="G42" s="15">
        <v>41.6</v>
      </c>
      <c r="H42" s="15">
        <v>41.6</v>
      </c>
    </row>
    <row r="43" spans="1:8" outlineLevel="2">
      <c r="A43" s="11" t="s">
        <v>33</v>
      </c>
      <c r="B43" s="9" t="s">
        <v>7</v>
      </c>
      <c r="C43" s="10" t="s">
        <v>46</v>
      </c>
      <c r="D43" s="10" t="s">
        <v>32</v>
      </c>
      <c r="E43" s="10"/>
      <c r="F43" s="10"/>
      <c r="G43" s="12">
        <f t="shared" ref="G43:H46" si="1">G44</f>
        <v>24.9</v>
      </c>
      <c r="H43" s="12">
        <f t="shared" si="1"/>
        <v>24.9</v>
      </c>
    </row>
    <row r="44" spans="1:8" outlineLevel="3">
      <c r="A44" s="11" t="s">
        <v>15</v>
      </c>
      <c r="B44" s="9" t="s">
        <v>7</v>
      </c>
      <c r="C44" s="10" t="s">
        <v>46</v>
      </c>
      <c r="D44" s="10" t="s">
        <v>34</v>
      </c>
      <c r="E44" s="10"/>
      <c r="F44" s="10"/>
      <c r="G44" s="12">
        <f t="shared" si="1"/>
        <v>24.9</v>
      </c>
      <c r="H44" s="12">
        <f t="shared" si="1"/>
        <v>24.9</v>
      </c>
    </row>
    <row r="45" spans="1:8" outlineLevel="4">
      <c r="A45" s="11" t="s">
        <v>15</v>
      </c>
      <c r="B45" s="9" t="s">
        <v>7</v>
      </c>
      <c r="C45" s="10" t="s">
        <v>46</v>
      </c>
      <c r="D45" s="10" t="s">
        <v>35</v>
      </c>
      <c r="E45" s="10"/>
      <c r="F45" s="10"/>
      <c r="G45" s="12">
        <f t="shared" si="1"/>
        <v>24.9</v>
      </c>
      <c r="H45" s="12">
        <f t="shared" si="1"/>
        <v>24.9</v>
      </c>
    </row>
    <row r="46" spans="1:8" ht="22.5" outlineLevel="5">
      <c r="A46" s="11" t="s">
        <v>48</v>
      </c>
      <c r="B46" s="9" t="s">
        <v>7</v>
      </c>
      <c r="C46" s="10" t="s">
        <v>46</v>
      </c>
      <c r="D46" s="10" t="s">
        <v>47</v>
      </c>
      <c r="E46" s="10"/>
      <c r="F46" s="10"/>
      <c r="G46" s="12">
        <f t="shared" si="1"/>
        <v>24.9</v>
      </c>
      <c r="H46" s="12">
        <f t="shared" si="1"/>
        <v>24.9</v>
      </c>
    </row>
    <row r="47" spans="1:8" ht="22.5" outlineLevel="6">
      <c r="A47" s="14" t="s">
        <v>48</v>
      </c>
      <c r="B47" s="13" t="s">
        <v>7</v>
      </c>
      <c r="C47" s="13" t="s">
        <v>46</v>
      </c>
      <c r="D47" s="13" t="s">
        <v>47</v>
      </c>
      <c r="E47" s="13" t="s">
        <v>38</v>
      </c>
      <c r="F47" s="13" t="s">
        <v>39</v>
      </c>
      <c r="G47" s="15">
        <v>24.9</v>
      </c>
      <c r="H47" s="15">
        <v>24.9</v>
      </c>
    </row>
    <row r="48" spans="1:8" outlineLevel="2">
      <c r="A48" s="11" t="s">
        <v>33</v>
      </c>
      <c r="B48" s="9" t="s">
        <v>7</v>
      </c>
      <c r="C48" s="10" t="s">
        <v>49</v>
      </c>
      <c r="D48" s="10" t="s">
        <v>32</v>
      </c>
      <c r="E48" s="10"/>
      <c r="F48" s="10"/>
      <c r="G48" s="12">
        <f t="shared" ref="G48:H51" si="2">G49</f>
        <v>30</v>
      </c>
      <c r="H48" s="12">
        <f t="shared" si="2"/>
        <v>0</v>
      </c>
    </row>
    <row r="49" spans="1:8" outlineLevel="3">
      <c r="A49" s="11" t="s">
        <v>15</v>
      </c>
      <c r="B49" s="9" t="s">
        <v>7</v>
      </c>
      <c r="C49" s="10" t="s">
        <v>49</v>
      </c>
      <c r="D49" s="10" t="s">
        <v>34</v>
      </c>
      <c r="E49" s="10"/>
      <c r="F49" s="10"/>
      <c r="G49" s="12">
        <f t="shared" si="2"/>
        <v>30</v>
      </c>
      <c r="H49" s="12">
        <f t="shared" si="2"/>
        <v>0</v>
      </c>
    </row>
    <row r="50" spans="1:8" outlineLevel="4">
      <c r="A50" s="11" t="s">
        <v>15</v>
      </c>
      <c r="B50" s="9" t="s">
        <v>7</v>
      </c>
      <c r="C50" s="10" t="s">
        <v>49</v>
      </c>
      <c r="D50" s="10" t="s">
        <v>35</v>
      </c>
      <c r="E50" s="10"/>
      <c r="F50" s="10"/>
      <c r="G50" s="12">
        <f t="shared" si="2"/>
        <v>30</v>
      </c>
      <c r="H50" s="12">
        <f t="shared" si="2"/>
        <v>0</v>
      </c>
    </row>
    <row r="51" spans="1:8" outlineLevel="5">
      <c r="A51" s="11" t="s">
        <v>51</v>
      </c>
      <c r="B51" s="9" t="s">
        <v>7</v>
      </c>
      <c r="C51" s="10" t="s">
        <v>49</v>
      </c>
      <c r="D51" s="10" t="s">
        <v>50</v>
      </c>
      <c r="E51" s="10"/>
      <c r="F51" s="10"/>
      <c r="G51" s="12">
        <f t="shared" si="2"/>
        <v>30</v>
      </c>
      <c r="H51" s="12">
        <f t="shared" si="2"/>
        <v>0</v>
      </c>
    </row>
    <row r="52" spans="1:8" outlineLevel="6">
      <c r="A52" s="14" t="s">
        <v>51</v>
      </c>
      <c r="B52" s="13" t="s">
        <v>7</v>
      </c>
      <c r="C52" s="13" t="s">
        <v>49</v>
      </c>
      <c r="D52" s="13" t="s">
        <v>50</v>
      </c>
      <c r="E52" s="13" t="s">
        <v>52</v>
      </c>
      <c r="F52" s="13" t="s">
        <v>19</v>
      </c>
      <c r="G52" s="15">
        <v>30</v>
      </c>
      <c r="H52" s="15">
        <v>0</v>
      </c>
    </row>
    <row r="53" spans="1:8" outlineLevel="2">
      <c r="A53" s="11" t="s">
        <v>33</v>
      </c>
      <c r="B53" s="9" t="s">
        <v>7</v>
      </c>
      <c r="C53" s="10" t="s">
        <v>53</v>
      </c>
      <c r="D53" s="10" t="s">
        <v>32</v>
      </c>
      <c r="E53" s="10"/>
      <c r="F53" s="10"/>
      <c r="G53" s="12">
        <f>G54</f>
        <v>843.19999999999993</v>
      </c>
      <c r="H53" s="12">
        <f>H54</f>
        <v>780.59999999999991</v>
      </c>
    </row>
    <row r="54" spans="1:8" outlineLevel="3">
      <c r="A54" s="11" t="s">
        <v>15</v>
      </c>
      <c r="B54" s="9" t="s">
        <v>7</v>
      </c>
      <c r="C54" s="10" t="s">
        <v>53</v>
      </c>
      <c r="D54" s="10" t="s">
        <v>34</v>
      </c>
      <c r="E54" s="10"/>
      <c r="F54" s="10"/>
      <c r="G54" s="12">
        <f>G55</f>
        <v>843.19999999999993</v>
      </c>
      <c r="H54" s="12">
        <f>H55</f>
        <v>780.59999999999991</v>
      </c>
    </row>
    <row r="55" spans="1:8" outlineLevel="4">
      <c r="A55" s="11" t="s">
        <v>15</v>
      </c>
      <c r="B55" s="9" t="s">
        <v>7</v>
      </c>
      <c r="C55" s="10" t="s">
        <v>53</v>
      </c>
      <c r="D55" s="10" t="s">
        <v>35</v>
      </c>
      <c r="E55" s="10"/>
      <c r="F55" s="10"/>
      <c r="G55" s="12">
        <f>G56+G58+G60+G62+G64+G66+G68+G70+G72+G74</f>
        <v>843.19999999999993</v>
      </c>
      <c r="H55" s="12">
        <f>H56+H58+H60+H62+H64+H66+H68+H70+H72+H74</f>
        <v>780.59999999999991</v>
      </c>
    </row>
    <row r="56" spans="1:8" outlineLevel="5">
      <c r="A56" s="11" t="s">
        <v>55</v>
      </c>
      <c r="B56" s="9" t="s">
        <v>7</v>
      </c>
      <c r="C56" s="10" t="s">
        <v>53</v>
      </c>
      <c r="D56" s="10" t="s">
        <v>54</v>
      </c>
      <c r="E56" s="10"/>
      <c r="F56" s="10"/>
      <c r="G56" s="12">
        <f>G57</f>
        <v>9</v>
      </c>
      <c r="H56" s="12">
        <f>H57</f>
        <v>2.8</v>
      </c>
    </row>
    <row r="57" spans="1:8" outlineLevel="6">
      <c r="A57" s="14" t="s">
        <v>55</v>
      </c>
      <c r="B57" s="13" t="s">
        <v>7</v>
      </c>
      <c r="C57" s="13" t="s">
        <v>53</v>
      </c>
      <c r="D57" s="13" t="s">
        <v>54</v>
      </c>
      <c r="E57" s="13" t="s">
        <v>25</v>
      </c>
      <c r="F57" s="13" t="s">
        <v>19</v>
      </c>
      <c r="G57" s="15">
        <v>9</v>
      </c>
      <c r="H57" s="15">
        <v>2.8</v>
      </c>
    </row>
    <row r="58" spans="1:8" ht="22.5" outlineLevel="5">
      <c r="A58" s="11" t="s">
        <v>57</v>
      </c>
      <c r="B58" s="9" t="s">
        <v>7</v>
      </c>
      <c r="C58" s="10" t="s">
        <v>53</v>
      </c>
      <c r="D58" s="10" t="s">
        <v>56</v>
      </c>
      <c r="E58" s="10"/>
      <c r="F58" s="10"/>
      <c r="G58" s="12">
        <f>G59</f>
        <v>0</v>
      </c>
      <c r="H58" s="12">
        <f>H59</f>
        <v>0</v>
      </c>
    </row>
    <row r="59" spans="1:8" ht="22.5" outlineLevel="6">
      <c r="A59" s="14" t="s">
        <v>57</v>
      </c>
      <c r="B59" s="13" t="s">
        <v>7</v>
      </c>
      <c r="C59" s="13" t="s">
        <v>53</v>
      </c>
      <c r="D59" s="13" t="s">
        <v>56</v>
      </c>
      <c r="E59" s="13" t="s">
        <v>24</v>
      </c>
      <c r="F59" s="13" t="s">
        <v>19</v>
      </c>
      <c r="G59" s="15">
        <v>0</v>
      </c>
      <c r="H59" s="15">
        <v>0</v>
      </c>
    </row>
    <row r="60" spans="1:8" outlineLevel="5">
      <c r="A60" s="11" t="s">
        <v>59</v>
      </c>
      <c r="B60" s="9" t="s">
        <v>7</v>
      </c>
      <c r="C60" s="10" t="s">
        <v>53</v>
      </c>
      <c r="D60" s="10" t="s">
        <v>58</v>
      </c>
      <c r="E60" s="10"/>
      <c r="F60" s="10"/>
      <c r="G60" s="12">
        <f>G61</f>
        <v>15.5</v>
      </c>
      <c r="H60" s="12">
        <f>H61</f>
        <v>14.1</v>
      </c>
    </row>
    <row r="61" spans="1:8" outlineLevel="6">
      <c r="A61" s="14" t="s">
        <v>59</v>
      </c>
      <c r="B61" s="13" t="s">
        <v>7</v>
      </c>
      <c r="C61" s="13" t="s">
        <v>53</v>
      </c>
      <c r="D61" s="13" t="s">
        <v>58</v>
      </c>
      <c r="E61" s="13" t="s">
        <v>24</v>
      </c>
      <c r="F61" s="13" t="s">
        <v>19</v>
      </c>
      <c r="G61" s="15">
        <v>15.5</v>
      </c>
      <c r="H61" s="15">
        <v>14.1</v>
      </c>
    </row>
    <row r="62" spans="1:8" ht="22.5" outlineLevel="5">
      <c r="A62" s="11" t="s">
        <v>61</v>
      </c>
      <c r="B62" s="9" t="s">
        <v>7</v>
      </c>
      <c r="C62" s="10" t="s">
        <v>53</v>
      </c>
      <c r="D62" s="10" t="s">
        <v>60</v>
      </c>
      <c r="E62" s="10"/>
      <c r="F62" s="10"/>
      <c r="G62" s="12">
        <f>G63</f>
        <v>11.5</v>
      </c>
      <c r="H62" s="12">
        <f>H63</f>
        <v>0</v>
      </c>
    </row>
    <row r="63" spans="1:8" ht="22.5" outlineLevel="6">
      <c r="A63" s="14" t="s">
        <v>61</v>
      </c>
      <c r="B63" s="13" t="s">
        <v>7</v>
      </c>
      <c r="C63" s="13" t="s">
        <v>53</v>
      </c>
      <c r="D63" s="13" t="s">
        <v>60</v>
      </c>
      <c r="E63" s="13" t="s">
        <v>62</v>
      </c>
      <c r="F63" s="13" t="s">
        <v>19</v>
      </c>
      <c r="G63" s="15">
        <v>11.5</v>
      </c>
      <c r="H63" s="15">
        <v>0</v>
      </c>
    </row>
    <row r="64" spans="1:8" ht="22.5" outlineLevel="5">
      <c r="A64" s="11" t="s">
        <v>64</v>
      </c>
      <c r="B64" s="9" t="s">
        <v>7</v>
      </c>
      <c r="C64" s="10" t="s">
        <v>53</v>
      </c>
      <c r="D64" s="10" t="s">
        <v>63</v>
      </c>
      <c r="E64" s="10"/>
      <c r="F64" s="10"/>
      <c r="G64" s="12">
        <f>G65</f>
        <v>50</v>
      </c>
      <c r="H64" s="12">
        <f>H65</f>
        <v>47.5</v>
      </c>
    </row>
    <row r="65" spans="1:8" outlineLevel="6">
      <c r="A65" s="14" t="s">
        <v>64</v>
      </c>
      <c r="B65" s="13" t="s">
        <v>7</v>
      </c>
      <c r="C65" s="13" t="s">
        <v>53</v>
      </c>
      <c r="D65" s="13" t="s">
        <v>63</v>
      </c>
      <c r="E65" s="13" t="s">
        <v>24</v>
      </c>
      <c r="F65" s="13" t="s">
        <v>19</v>
      </c>
      <c r="G65" s="15">
        <v>50</v>
      </c>
      <c r="H65" s="15">
        <v>47.5</v>
      </c>
    </row>
    <row r="66" spans="1:8" ht="22.5" outlineLevel="5">
      <c r="A66" s="11" t="s">
        <v>66</v>
      </c>
      <c r="B66" s="9" t="s">
        <v>7</v>
      </c>
      <c r="C66" s="10" t="s">
        <v>53</v>
      </c>
      <c r="D66" s="10" t="s">
        <v>65</v>
      </c>
      <c r="E66" s="10"/>
      <c r="F66" s="10"/>
      <c r="G66" s="12">
        <v>614.1</v>
      </c>
      <c r="H66" s="12">
        <v>614.1</v>
      </c>
    </row>
    <row r="67" spans="1:8" ht="22.5" outlineLevel="6">
      <c r="A67" s="14" t="s">
        <v>66</v>
      </c>
      <c r="B67" s="13" t="s">
        <v>7</v>
      </c>
      <c r="C67" s="13" t="s">
        <v>53</v>
      </c>
      <c r="D67" s="13" t="s">
        <v>65</v>
      </c>
      <c r="E67" s="13" t="s">
        <v>24</v>
      </c>
      <c r="F67" s="13" t="s">
        <v>19</v>
      </c>
      <c r="G67" s="15">
        <v>0</v>
      </c>
      <c r="H67" s="15">
        <v>0</v>
      </c>
    </row>
    <row r="68" spans="1:8" ht="33.75" outlineLevel="5">
      <c r="A68" s="11" t="s">
        <v>68</v>
      </c>
      <c r="B68" s="9" t="s">
        <v>7</v>
      </c>
      <c r="C68" s="10" t="s">
        <v>53</v>
      </c>
      <c r="D68" s="10" t="s">
        <v>67</v>
      </c>
      <c r="E68" s="10"/>
      <c r="F68" s="10"/>
      <c r="G68" s="12">
        <f>G69</f>
        <v>29.8</v>
      </c>
      <c r="H68" s="12">
        <f>H69</f>
        <v>17.399999999999999</v>
      </c>
    </row>
    <row r="69" spans="1:8" ht="33.75" outlineLevel="6">
      <c r="A69" s="14" t="s">
        <v>68</v>
      </c>
      <c r="B69" s="13" t="s">
        <v>7</v>
      </c>
      <c r="C69" s="13" t="s">
        <v>53</v>
      </c>
      <c r="D69" s="13" t="s">
        <v>67</v>
      </c>
      <c r="E69" s="13" t="s">
        <v>24</v>
      </c>
      <c r="F69" s="13" t="s">
        <v>19</v>
      </c>
      <c r="G69" s="15">
        <v>29.8</v>
      </c>
      <c r="H69" s="15">
        <v>17.399999999999999</v>
      </c>
    </row>
    <row r="70" spans="1:8" outlineLevel="5">
      <c r="A70" s="11" t="s">
        <v>70</v>
      </c>
      <c r="B70" s="9" t="s">
        <v>7</v>
      </c>
      <c r="C70" s="10" t="s">
        <v>53</v>
      </c>
      <c r="D70" s="10" t="s">
        <v>69</v>
      </c>
      <c r="E70" s="10"/>
      <c r="F70" s="10"/>
      <c r="G70" s="12">
        <f>G71</f>
        <v>80</v>
      </c>
      <c r="H70" s="12">
        <f>H71</f>
        <v>51.4</v>
      </c>
    </row>
    <row r="71" spans="1:8" outlineLevel="6">
      <c r="A71" s="14" t="s">
        <v>70</v>
      </c>
      <c r="B71" s="13" t="s">
        <v>7</v>
      </c>
      <c r="C71" s="13" t="s">
        <v>53</v>
      </c>
      <c r="D71" s="13" t="s">
        <v>69</v>
      </c>
      <c r="E71" s="13" t="s">
        <v>24</v>
      </c>
      <c r="F71" s="13" t="s">
        <v>19</v>
      </c>
      <c r="G71" s="15">
        <v>80</v>
      </c>
      <c r="H71" s="15">
        <v>51.4</v>
      </c>
    </row>
    <row r="72" spans="1:8" ht="22.5" outlineLevel="5">
      <c r="A72" s="11" t="s">
        <v>72</v>
      </c>
      <c r="B72" s="9" t="s">
        <v>7</v>
      </c>
      <c r="C72" s="10" t="s">
        <v>53</v>
      </c>
      <c r="D72" s="10" t="s">
        <v>71</v>
      </c>
      <c r="E72" s="10"/>
      <c r="F72" s="10"/>
      <c r="G72" s="12">
        <f>G73</f>
        <v>0</v>
      </c>
      <c r="H72" s="12">
        <f>H73</f>
        <v>0</v>
      </c>
    </row>
    <row r="73" spans="1:8" ht="22.5" outlineLevel="6">
      <c r="A73" s="14" t="s">
        <v>72</v>
      </c>
      <c r="B73" s="13" t="s">
        <v>7</v>
      </c>
      <c r="C73" s="13" t="s">
        <v>53</v>
      </c>
      <c r="D73" s="13" t="s">
        <v>71</v>
      </c>
      <c r="E73" s="13" t="s">
        <v>24</v>
      </c>
      <c r="F73" s="13" t="s">
        <v>73</v>
      </c>
      <c r="G73" s="15">
        <v>0</v>
      </c>
      <c r="H73" s="15">
        <v>0</v>
      </c>
    </row>
    <row r="74" spans="1:8" ht="22.5" outlineLevel="5">
      <c r="A74" s="11" t="s">
        <v>75</v>
      </c>
      <c r="B74" s="9" t="s">
        <v>7</v>
      </c>
      <c r="C74" s="10" t="s">
        <v>53</v>
      </c>
      <c r="D74" s="10" t="s">
        <v>74</v>
      </c>
      <c r="E74" s="10"/>
      <c r="F74" s="10"/>
      <c r="G74" s="12">
        <f>G75</f>
        <v>33.299999999999997</v>
      </c>
      <c r="H74" s="12">
        <f>H75</f>
        <v>33.299999999999997</v>
      </c>
    </row>
    <row r="75" spans="1:8" ht="22.5" outlineLevel="6">
      <c r="A75" s="14" t="s">
        <v>75</v>
      </c>
      <c r="B75" s="13" t="s">
        <v>7</v>
      </c>
      <c r="C75" s="13" t="s">
        <v>53</v>
      </c>
      <c r="D75" s="13" t="s">
        <v>74</v>
      </c>
      <c r="E75" s="13" t="s">
        <v>38</v>
      </c>
      <c r="F75" s="13" t="s">
        <v>39</v>
      </c>
      <c r="G75" s="15">
        <v>33.299999999999997</v>
      </c>
      <c r="H75" s="15">
        <v>33.299999999999997</v>
      </c>
    </row>
    <row r="76" spans="1:8" outlineLevel="1">
      <c r="A76" s="11"/>
      <c r="B76" s="9" t="s">
        <v>7</v>
      </c>
      <c r="C76" s="10" t="s">
        <v>76</v>
      </c>
      <c r="D76" s="10"/>
      <c r="E76" s="10"/>
      <c r="F76" s="10"/>
      <c r="G76" s="12">
        <f t="shared" ref="G76:H79" si="3">G77</f>
        <v>137.10000000000002</v>
      </c>
      <c r="H76" s="12">
        <f t="shared" si="3"/>
        <v>137.10000000000002</v>
      </c>
    </row>
    <row r="77" spans="1:8" outlineLevel="2">
      <c r="A77" s="11" t="s">
        <v>33</v>
      </c>
      <c r="B77" s="9" t="s">
        <v>7</v>
      </c>
      <c r="C77" s="10" t="s">
        <v>77</v>
      </c>
      <c r="D77" s="10" t="s">
        <v>32</v>
      </c>
      <c r="E77" s="10"/>
      <c r="F77" s="10"/>
      <c r="G77" s="12">
        <f t="shared" si="3"/>
        <v>137.10000000000002</v>
      </c>
      <c r="H77" s="12">
        <f t="shared" si="3"/>
        <v>137.10000000000002</v>
      </c>
    </row>
    <row r="78" spans="1:8" outlineLevel="3">
      <c r="A78" s="11" t="s">
        <v>15</v>
      </c>
      <c r="B78" s="9" t="s">
        <v>7</v>
      </c>
      <c r="C78" s="10" t="s">
        <v>77</v>
      </c>
      <c r="D78" s="10" t="s">
        <v>34</v>
      </c>
      <c r="E78" s="10"/>
      <c r="F78" s="10"/>
      <c r="G78" s="12">
        <f t="shared" si="3"/>
        <v>137.10000000000002</v>
      </c>
      <c r="H78" s="12">
        <f t="shared" si="3"/>
        <v>137.10000000000002</v>
      </c>
    </row>
    <row r="79" spans="1:8" outlineLevel="4">
      <c r="A79" s="11" t="s">
        <v>15</v>
      </c>
      <c r="B79" s="9" t="s">
        <v>7</v>
      </c>
      <c r="C79" s="10" t="s">
        <v>77</v>
      </c>
      <c r="D79" s="10" t="s">
        <v>35</v>
      </c>
      <c r="E79" s="10"/>
      <c r="F79" s="10"/>
      <c r="G79" s="12">
        <f t="shared" si="3"/>
        <v>137.10000000000002</v>
      </c>
      <c r="H79" s="12">
        <f t="shared" si="3"/>
        <v>137.10000000000002</v>
      </c>
    </row>
    <row r="80" spans="1:8" ht="22.5" outlineLevel="5">
      <c r="A80" s="11" t="s">
        <v>79</v>
      </c>
      <c r="B80" s="9" t="s">
        <v>7</v>
      </c>
      <c r="C80" s="10" t="s">
        <v>77</v>
      </c>
      <c r="D80" s="10" t="s">
        <v>78</v>
      </c>
      <c r="E80" s="10"/>
      <c r="F80" s="10"/>
      <c r="G80" s="12">
        <f>G81+G82</f>
        <v>137.10000000000002</v>
      </c>
      <c r="H80" s="12">
        <f>H81+H82</f>
        <v>137.10000000000002</v>
      </c>
    </row>
    <row r="81" spans="1:8" ht="22.5" outlineLevel="6">
      <c r="A81" s="14" t="s">
        <v>79</v>
      </c>
      <c r="B81" s="13" t="s">
        <v>7</v>
      </c>
      <c r="C81" s="13" t="s">
        <v>77</v>
      </c>
      <c r="D81" s="13" t="s">
        <v>78</v>
      </c>
      <c r="E81" s="13" t="s">
        <v>18</v>
      </c>
      <c r="F81" s="13" t="s">
        <v>80</v>
      </c>
      <c r="G81" s="15">
        <v>88.4</v>
      </c>
      <c r="H81" s="15">
        <v>88.4</v>
      </c>
    </row>
    <row r="82" spans="1:8" ht="38.25" customHeight="1" outlineLevel="6">
      <c r="A82" s="14" t="s">
        <v>79</v>
      </c>
      <c r="B82" s="13" t="s">
        <v>7</v>
      </c>
      <c r="C82" s="13" t="s">
        <v>77</v>
      </c>
      <c r="D82" s="13" t="s">
        <v>78</v>
      </c>
      <c r="E82" s="13" t="s">
        <v>24</v>
      </c>
      <c r="F82" s="13" t="s">
        <v>80</v>
      </c>
      <c r="G82" s="15">
        <v>48.7</v>
      </c>
      <c r="H82" s="15">
        <v>48.7</v>
      </c>
    </row>
    <row r="83" spans="1:8" outlineLevel="1">
      <c r="A83" s="11"/>
      <c r="B83" s="9" t="s">
        <v>7</v>
      </c>
      <c r="C83" s="10" t="s">
        <v>81</v>
      </c>
      <c r="D83" s="10"/>
      <c r="E83" s="10"/>
      <c r="F83" s="10"/>
      <c r="G83" s="12">
        <f>G84+G91+G98+G103</f>
        <v>411.3</v>
      </c>
      <c r="H83" s="12">
        <f>H84+H91+H98+H103</f>
        <v>405.1</v>
      </c>
    </row>
    <row r="84" spans="1:8" ht="24.75" customHeight="1" outlineLevel="2">
      <c r="A84" s="11" t="s">
        <v>84</v>
      </c>
      <c r="B84" s="9" t="s">
        <v>7</v>
      </c>
      <c r="C84" s="10" t="s">
        <v>82</v>
      </c>
      <c r="D84" s="10" t="s">
        <v>83</v>
      </c>
      <c r="E84" s="10"/>
      <c r="F84" s="10"/>
      <c r="G84" s="12">
        <f>G85</f>
        <v>9.1</v>
      </c>
      <c r="H84" s="12">
        <f>H85</f>
        <v>9.1</v>
      </c>
    </row>
    <row r="85" spans="1:8" ht="36.75" customHeight="1" outlineLevel="3">
      <c r="A85" s="11" t="s">
        <v>86</v>
      </c>
      <c r="B85" s="9" t="s">
        <v>7</v>
      </c>
      <c r="C85" s="10" t="s">
        <v>82</v>
      </c>
      <c r="D85" s="10" t="s">
        <v>85</v>
      </c>
      <c r="E85" s="10"/>
      <c r="F85" s="10"/>
      <c r="G85" s="12">
        <f>G86</f>
        <v>9.1</v>
      </c>
      <c r="H85" s="12">
        <f>H86</f>
        <v>9.1</v>
      </c>
    </row>
    <row r="86" spans="1:8" ht="33" customHeight="1" outlineLevel="4">
      <c r="A86" s="11" t="s">
        <v>88</v>
      </c>
      <c r="B86" s="9" t="s">
        <v>7</v>
      </c>
      <c r="C86" s="10" t="s">
        <v>82</v>
      </c>
      <c r="D86" s="10" t="s">
        <v>87</v>
      </c>
      <c r="E86" s="10"/>
      <c r="F86" s="10"/>
      <c r="G86" s="12">
        <f>G87+G89</f>
        <v>9.1</v>
      </c>
      <c r="H86" s="12">
        <f>H87+H89</f>
        <v>9.1</v>
      </c>
    </row>
    <row r="87" spans="1:8" outlineLevel="5">
      <c r="A87" s="11" t="s">
        <v>90</v>
      </c>
      <c r="B87" s="9" t="s">
        <v>7</v>
      </c>
      <c r="C87" s="10" t="s">
        <v>82</v>
      </c>
      <c r="D87" s="10" t="s">
        <v>89</v>
      </c>
      <c r="E87" s="10"/>
      <c r="F87" s="10"/>
      <c r="G87" s="12">
        <f>G88</f>
        <v>0</v>
      </c>
      <c r="H87" s="12">
        <f>H88</f>
        <v>0</v>
      </c>
    </row>
    <row r="88" spans="1:8" outlineLevel="6">
      <c r="A88" s="14" t="s">
        <v>90</v>
      </c>
      <c r="B88" s="13" t="s">
        <v>7</v>
      </c>
      <c r="C88" s="13" t="s">
        <v>82</v>
      </c>
      <c r="D88" s="13" t="s">
        <v>89</v>
      </c>
      <c r="E88" s="13" t="s">
        <v>24</v>
      </c>
      <c r="F88" s="13" t="s">
        <v>19</v>
      </c>
      <c r="G88" s="15">
        <v>0</v>
      </c>
      <c r="H88" s="15">
        <v>0</v>
      </c>
    </row>
    <row r="89" spans="1:8" ht="42" customHeight="1" outlineLevel="5">
      <c r="A89" s="11" t="s">
        <v>92</v>
      </c>
      <c r="B89" s="9" t="s">
        <v>7</v>
      </c>
      <c r="C89" s="10" t="s">
        <v>82</v>
      </c>
      <c r="D89" s="10" t="s">
        <v>91</v>
      </c>
      <c r="E89" s="10"/>
      <c r="F89" s="10"/>
      <c r="G89" s="12">
        <f>G90</f>
        <v>9.1</v>
      </c>
      <c r="H89" s="12">
        <f>H90</f>
        <v>9.1</v>
      </c>
    </row>
    <row r="90" spans="1:8" ht="45.75" customHeight="1" outlineLevel="6">
      <c r="A90" s="14" t="s">
        <v>92</v>
      </c>
      <c r="B90" s="13" t="s">
        <v>7</v>
      </c>
      <c r="C90" s="13" t="s">
        <v>82</v>
      </c>
      <c r="D90" s="13" t="s">
        <v>91</v>
      </c>
      <c r="E90" s="13" t="s">
        <v>38</v>
      </c>
      <c r="F90" s="13" t="s">
        <v>93</v>
      </c>
      <c r="G90" s="15">
        <v>9.1</v>
      </c>
      <c r="H90" s="15">
        <v>9.1</v>
      </c>
    </row>
    <row r="91" spans="1:8" ht="20.25" customHeight="1" outlineLevel="2">
      <c r="A91" s="11" t="s">
        <v>84</v>
      </c>
      <c r="B91" s="9" t="s">
        <v>7</v>
      </c>
      <c r="C91" s="10" t="s">
        <v>94</v>
      </c>
      <c r="D91" s="10" t="s">
        <v>83</v>
      </c>
      <c r="E91" s="10"/>
      <c r="F91" s="10"/>
      <c r="G91" s="12">
        <f>G92</f>
        <v>149.80000000000001</v>
      </c>
      <c r="H91" s="12">
        <f>H92</f>
        <v>149.80000000000001</v>
      </c>
    </row>
    <row r="92" spans="1:8" ht="33" customHeight="1" outlineLevel="3">
      <c r="A92" s="11" t="s">
        <v>96</v>
      </c>
      <c r="B92" s="9" t="s">
        <v>7</v>
      </c>
      <c r="C92" s="10" t="s">
        <v>94</v>
      </c>
      <c r="D92" s="10" t="s">
        <v>95</v>
      </c>
      <c r="E92" s="10"/>
      <c r="F92" s="10"/>
      <c r="G92" s="12">
        <f>G93</f>
        <v>149.80000000000001</v>
      </c>
      <c r="H92" s="12">
        <f>H93</f>
        <v>149.80000000000001</v>
      </c>
    </row>
    <row r="93" spans="1:8" ht="20.25" customHeight="1" outlineLevel="4">
      <c r="A93" s="11" t="s">
        <v>98</v>
      </c>
      <c r="B93" s="9" t="s">
        <v>7</v>
      </c>
      <c r="C93" s="10" t="s">
        <v>94</v>
      </c>
      <c r="D93" s="10" t="s">
        <v>97</v>
      </c>
      <c r="E93" s="10"/>
      <c r="F93" s="10"/>
      <c r="G93" s="12">
        <f>G94+G96</f>
        <v>149.80000000000001</v>
      </c>
      <c r="H93" s="12">
        <f>H94+H96</f>
        <v>149.80000000000001</v>
      </c>
    </row>
    <row r="94" spans="1:8" ht="35.25" customHeight="1" outlineLevel="5">
      <c r="A94" s="11" t="s">
        <v>100</v>
      </c>
      <c r="B94" s="9" t="s">
        <v>7</v>
      </c>
      <c r="C94" s="10" t="s">
        <v>94</v>
      </c>
      <c r="D94" s="10" t="s">
        <v>99</v>
      </c>
      <c r="E94" s="10"/>
      <c r="F94" s="10"/>
      <c r="G94" s="12">
        <f>G95</f>
        <v>119.8</v>
      </c>
      <c r="H94" s="12">
        <f>H95</f>
        <v>119.8</v>
      </c>
    </row>
    <row r="95" spans="1:8" ht="30" customHeight="1" outlineLevel="6">
      <c r="A95" s="14" t="s">
        <v>100</v>
      </c>
      <c r="B95" s="13" t="s">
        <v>7</v>
      </c>
      <c r="C95" s="13" t="s">
        <v>94</v>
      </c>
      <c r="D95" s="13" t="s">
        <v>99</v>
      </c>
      <c r="E95" s="13" t="s">
        <v>24</v>
      </c>
      <c r="F95" s="13" t="s">
        <v>19</v>
      </c>
      <c r="G95" s="15">
        <v>119.8</v>
      </c>
      <c r="H95" s="15">
        <v>119.8</v>
      </c>
    </row>
    <row r="96" spans="1:8" ht="37.5" customHeight="1" outlineLevel="5">
      <c r="A96" s="11" t="s">
        <v>102</v>
      </c>
      <c r="B96" s="9" t="s">
        <v>7</v>
      </c>
      <c r="C96" s="10" t="s">
        <v>94</v>
      </c>
      <c r="D96" s="10" t="s">
        <v>101</v>
      </c>
      <c r="E96" s="10"/>
      <c r="F96" s="10"/>
      <c r="G96" s="12">
        <f>G97</f>
        <v>30</v>
      </c>
      <c r="H96" s="12">
        <f>H97</f>
        <v>30</v>
      </c>
    </row>
    <row r="97" spans="1:8" ht="32.25" customHeight="1" outlineLevel="6">
      <c r="A97" s="14" t="s">
        <v>102</v>
      </c>
      <c r="B97" s="13" t="s">
        <v>7</v>
      </c>
      <c r="C97" s="13" t="s">
        <v>94</v>
      </c>
      <c r="D97" s="13" t="s">
        <v>101</v>
      </c>
      <c r="E97" s="13" t="s">
        <v>62</v>
      </c>
      <c r="F97" s="13" t="s">
        <v>19</v>
      </c>
      <c r="G97" s="15">
        <v>30</v>
      </c>
      <c r="H97" s="15">
        <v>30</v>
      </c>
    </row>
    <row r="98" spans="1:8" outlineLevel="2">
      <c r="A98" s="11" t="s">
        <v>33</v>
      </c>
      <c r="B98" s="9" t="s">
        <v>7</v>
      </c>
      <c r="C98" s="10" t="s">
        <v>94</v>
      </c>
      <c r="D98" s="10" t="s">
        <v>32</v>
      </c>
      <c r="E98" s="10"/>
      <c r="F98" s="10"/>
      <c r="G98" s="12">
        <f t="shared" ref="G98:H101" si="4">G99</f>
        <v>246.4</v>
      </c>
      <c r="H98" s="12">
        <f t="shared" si="4"/>
        <v>240.2</v>
      </c>
    </row>
    <row r="99" spans="1:8" outlineLevel="3">
      <c r="A99" s="11" t="s">
        <v>15</v>
      </c>
      <c r="B99" s="9" t="s">
        <v>7</v>
      </c>
      <c r="C99" s="10" t="s">
        <v>94</v>
      </c>
      <c r="D99" s="10" t="s">
        <v>34</v>
      </c>
      <c r="E99" s="10"/>
      <c r="F99" s="10"/>
      <c r="G99" s="12">
        <f t="shared" si="4"/>
        <v>246.4</v>
      </c>
      <c r="H99" s="12">
        <f t="shared" si="4"/>
        <v>240.2</v>
      </c>
    </row>
    <row r="100" spans="1:8" outlineLevel="4">
      <c r="A100" s="11" t="s">
        <v>15</v>
      </c>
      <c r="B100" s="9" t="s">
        <v>7</v>
      </c>
      <c r="C100" s="10" t="s">
        <v>94</v>
      </c>
      <c r="D100" s="10" t="s">
        <v>35</v>
      </c>
      <c r="E100" s="10"/>
      <c r="F100" s="10"/>
      <c r="G100" s="12">
        <f t="shared" si="4"/>
        <v>246.4</v>
      </c>
      <c r="H100" s="12">
        <f t="shared" si="4"/>
        <v>240.2</v>
      </c>
    </row>
    <row r="101" spans="1:8" outlineLevel="5">
      <c r="A101" s="11" t="s">
        <v>104</v>
      </c>
      <c r="B101" s="9" t="s">
        <v>7</v>
      </c>
      <c r="C101" s="10" t="s">
        <v>94</v>
      </c>
      <c r="D101" s="10" t="s">
        <v>103</v>
      </c>
      <c r="E101" s="10"/>
      <c r="F101" s="10"/>
      <c r="G101" s="12">
        <f t="shared" si="4"/>
        <v>246.4</v>
      </c>
      <c r="H101" s="12">
        <f t="shared" si="4"/>
        <v>240.2</v>
      </c>
    </row>
    <row r="102" spans="1:8" outlineLevel="6">
      <c r="A102" s="14" t="s">
        <v>104</v>
      </c>
      <c r="B102" s="13" t="s">
        <v>7</v>
      </c>
      <c r="C102" s="13" t="s">
        <v>94</v>
      </c>
      <c r="D102" s="13" t="s">
        <v>103</v>
      </c>
      <c r="E102" s="13" t="s">
        <v>24</v>
      </c>
      <c r="F102" s="13" t="s">
        <v>19</v>
      </c>
      <c r="G102" s="15">
        <v>246.4</v>
      </c>
      <c r="H102" s="15">
        <v>240.2</v>
      </c>
    </row>
    <row r="103" spans="1:8" ht="22.5" outlineLevel="2">
      <c r="A103" s="11" t="s">
        <v>84</v>
      </c>
      <c r="B103" s="9" t="s">
        <v>7</v>
      </c>
      <c r="C103" s="10" t="s">
        <v>105</v>
      </c>
      <c r="D103" s="10" t="s">
        <v>83</v>
      </c>
      <c r="E103" s="10"/>
      <c r="F103" s="10"/>
      <c r="G103" s="12">
        <f t="shared" ref="G103:H106" si="5">G104</f>
        <v>6</v>
      </c>
      <c r="H103" s="12">
        <f t="shared" si="5"/>
        <v>6</v>
      </c>
    </row>
    <row r="104" spans="1:8" ht="22.5" outlineLevel="3">
      <c r="A104" s="11" t="s">
        <v>107</v>
      </c>
      <c r="B104" s="9" t="s">
        <v>7</v>
      </c>
      <c r="C104" s="10" t="s">
        <v>105</v>
      </c>
      <c r="D104" s="10" t="s">
        <v>106</v>
      </c>
      <c r="E104" s="10"/>
      <c r="F104" s="10"/>
      <c r="G104" s="12">
        <f t="shared" si="5"/>
        <v>6</v>
      </c>
      <c r="H104" s="12">
        <f t="shared" si="5"/>
        <v>6</v>
      </c>
    </row>
    <row r="105" spans="1:8" outlineLevel="4">
      <c r="A105" s="11" t="s">
        <v>109</v>
      </c>
      <c r="B105" s="9" t="s">
        <v>7</v>
      </c>
      <c r="C105" s="10" t="s">
        <v>105</v>
      </c>
      <c r="D105" s="10" t="s">
        <v>108</v>
      </c>
      <c r="E105" s="10"/>
      <c r="F105" s="10"/>
      <c r="G105" s="12">
        <f t="shared" si="5"/>
        <v>6</v>
      </c>
      <c r="H105" s="12">
        <f t="shared" si="5"/>
        <v>6</v>
      </c>
    </row>
    <row r="106" spans="1:8" ht="22.5" outlineLevel="5">
      <c r="A106" s="11" t="s">
        <v>111</v>
      </c>
      <c r="B106" s="9" t="s">
        <v>7</v>
      </c>
      <c r="C106" s="10" t="s">
        <v>105</v>
      </c>
      <c r="D106" s="10" t="s">
        <v>110</v>
      </c>
      <c r="E106" s="10"/>
      <c r="F106" s="10"/>
      <c r="G106" s="12">
        <f t="shared" si="5"/>
        <v>6</v>
      </c>
      <c r="H106" s="12">
        <f t="shared" si="5"/>
        <v>6</v>
      </c>
    </row>
    <row r="107" spans="1:8" ht="22.5" outlineLevel="6">
      <c r="A107" s="14" t="s">
        <v>111</v>
      </c>
      <c r="B107" s="13" t="s">
        <v>7</v>
      </c>
      <c r="C107" s="13" t="s">
        <v>105</v>
      </c>
      <c r="D107" s="13" t="s">
        <v>110</v>
      </c>
      <c r="E107" s="13" t="s">
        <v>24</v>
      </c>
      <c r="F107" s="13" t="s">
        <v>19</v>
      </c>
      <c r="G107" s="15">
        <v>6</v>
      </c>
      <c r="H107" s="15">
        <v>6</v>
      </c>
    </row>
    <row r="108" spans="1:8" outlineLevel="1">
      <c r="A108" s="11"/>
      <c r="B108" s="9" t="s">
        <v>7</v>
      </c>
      <c r="C108" s="10" t="s">
        <v>112</v>
      </c>
      <c r="D108" s="10"/>
      <c r="E108" s="10"/>
      <c r="F108" s="10"/>
      <c r="G108" s="12">
        <f>G109+G135+G139+G124+G130</f>
        <v>6201.2999999999993</v>
      </c>
      <c r="H108" s="12">
        <f>H109+H135+H139+H124+H130</f>
        <v>4982.5</v>
      </c>
    </row>
    <row r="109" spans="1:8" ht="33.75" outlineLevel="2">
      <c r="A109" s="11" t="s">
        <v>115</v>
      </c>
      <c r="B109" s="9" t="s">
        <v>7</v>
      </c>
      <c r="C109" s="10" t="s">
        <v>113</v>
      </c>
      <c r="D109" s="10" t="s">
        <v>114</v>
      </c>
      <c r="E109" s="10"/>
      <c r="F109" s="10"/>
      <c r="G109" s="12">
        <f>G110</f>
        <v>3814.5999999999995</v>
      </c>
      <c r="H109" s="12">
        <f>H110</f>
        <v>2842.9999999999995</v>
      </c>
    </row>
    <row r="110" spans="1:8" ht="33.75" outlineLevel="3">
      <c r="A110" s="11" t="s">
        <v>117</v>
      </c>
      <c r="B110" s="9" t="s">
        <v>7</v>
      </c>
      <c r="C110" s="10" t="s">
        <v>113</v>
      </c>
      <c r="D110" s="10" t="s">
        <v>116</v>
      </c>
      <c r="E110" s="10"/>
      <c r="F110" s="10"/>
      <c r="G110" s="12">
        <f>G111</f>
        <v>3814.5999999999995</v>
      </c>
      <c r="H110" s="12">
        <f>H111</f>
        <v>2842.9999999999995</v>
      </c>
    </row>
    <row r="111" spans="1:8" ht="22.5" outlineLevel="4">
      <c r="A111" s="11" t="s">
        <v>119</v>
      </c>
      <c r="B111" s="9" t="s">
        <v>7</v>
      </c>
      <c r="C111" s="10" t="s">
        <v>113</v>
      </c>
      <c r="D111" s="10" t="s">
        <v>118</v>
      </c>
      <c r="E111" s="10"/>
      <c r="F111" s="10"/>
      <c r="G111" s="12">
        <f>G112+G114+G118+G120+G122+G116</f>
        <v>3814.5999999999995</v>
      </c>
      <c r="H111" s="12">
        <f>H112+H114+H118+H120+H122+H116</f>
        <v>2842.9999999999995</v>
      </c>
    </row>
    <row r="112" spans="1:8" outlineLevel="5">
      <c r="A112" s="11" t="s">
        <v>121</v>
      </c>
      <c r="B112" s="9" t="s">
        <v>7</v>
      </c>
      <c r="C112" s="10" t="s">
        <v>113</v>
      </c>
      <c r="D112" s="10" t="s">
        <v>120</v>
      </c>
      <c r="E112" s="10"/>
      <c r="F112" s="10"/>
      <c r="G112" s="12">
        <f>G113</f>
        <v>955.4</v>
      </c>
      <c r="H112" s="12">
        <f>H113</f>
        <v>940.5</v>
      </c>
    </row>
    <row r="113" spans="1:8" outlineLevel="6">
      <c r="A113" s="14" t="s">
        <v>121</v>
      </c>
      <c r="B113" s="13" t="s">
        <v>7</v>
      </c>
      <c r="C113" s="13" t="s">
        <v>113</v>
      </c>
      <c r="D113" s="13" t="s">
        <v>120</v>
      </c>
      <c r="E113" s="13" t="s">
        <v>24</v>
      </c>
      <c r="F113" s="13" t="s">
        <v>248</v>
      </c>
      <c r="G113" s="15">
        <v>955.4</v>
      </c>
      <c r="H113" s="15">
        <v>940.5</v>
      </c>
    </row>
    <row r="114" spans="1:8" outlineLevel="5">
      <c r="A114" s="11" t="s">
        <v>123</v>
      </c>
      <c r="B114" s="9" t="s">
        <v>7</v>
      </c>
      <c r="C114" s="10" t="s">
        <v>113</v>
      </c>
      <c r="D114" s="10" t="s">
        <v>122</v>
      </c>
      <c r="E114" s="10"/>
      <c r="F114" s="10"/>
      <c r="G114" s="12">
        <f>G115</f>
        <v>1480.8</v>
      </c>
      <c r="H114" s="12">
        <f>H115</f>
        <v>769.8</v>
      </c>
    </row>
    <row r="115" spans="1:8" outlineLevel="6">
      <c r="A115" s="14" t="s">
        <v>123</v>
      </c>
      <c r="B115" s="13" t="s">
        <v>7</v>
      </c>
      <c r="C115" s="13" t="s">
        <v>113</v>
      </c>
      <c r="D115" s="13" t="s">
        <v>122</v>
      </c>
      <c r="E115" s="13" t="s">
        <v>24</v>
      </c>
      <c r="F115" s="13" t="s">
        <v>19</v>
      </c>
      <c r="G115" s="15">
        <v>1480.8</v>
      </c>
      <c r="H115" s="15">
        <v>769.8</v>
      </c>
    </row>
    <row r="116" spans="1:8" s="29" customFormat="1" outlineLevel="5">
      <c r="A116" s="11" t="s">
        <v>123</v>
      </c>
      <c r="B116" s="9" t="s">
        <v>7</v>
      </c>
      <c r="C116" s="10" t="s">
        <v>113</v>
      </c>
      <c r="D116" s="10" t="s">
        <v>249</v>
      </c>
      <c r="E116" s="10"/>
      <c r="F116" s="10"/>
      <c r="G116" s="12">
        <f>G117</f>
        <v>111.6</v>
      </c>
      <c r="H116" s="12">
        <f>H117</f>
        <v>111.6</v>
      </c>
    </row>
    <row r="117" spans="1:8" s="29" customFormat="1" outlineLevel="6">
      <c r="A117" s="31" t="s">
        <v>123</v>
      </c>
      <c r="B117" s="30" t="s">
        <v>7</v>
      </c>
      <c r="C117" s="30" t="s">
        <v>113</v>
      </c>
      <c r="D117" s="30" t="s">
        <v>249</v>
      </c>
      <c r="E117" s="30" t="s">
        <v>24</v>
      </c>
      <c r="F117" s="30" t="s">
        <v>19</v>
      </c>
      <c r="G117" s="15">
        <v>111.6</v>
      </c>
      <c r="H117" s="15">
        <v>111.6</v>
      </c>
    </row>
    <row r="118" spans="1:8" ht="22.5" outlineLevel="5">
      <c r="A118" s="11" t="s">
        <v>124</v>
      </c>
      <c r="B118" s="9" t="s">
        <v>7</v>
      </c>
      <c r="C118" s="10" t="s">
        <v>113</v>
      </c>
      <c r="D118" s="10" t="s">
        <v>129</v>
      </c>
      <c r="E118" s="10"/>
      <c r="F118" s="10"/>
      <c r="G118" s="12">
        <f>G119</f>
        <v>912.1</v>
      </c>
      <c r="H118" s="12">
        <f>H119</f>
        <v>697.8</v>
      </c>
    </row>
    <row r="119" spans="1:8" ht="22.5" outlineLevel="6">
      <c r="A119" s="14" t="s">
        <v>124</v>
      </c>
      <c r="B119" s="13" t="s">
        <v>7</v>
      </c>
      <c r="C119" s="13" t="s">
        <v>113</v>
      </c>
      <c r="D119" s="13" t="s">
        <v>129</v>
      </c>
      <c r="E119" s="13" t="s">
        <v>24</v>
      </c>
      <c r="F119" s="13" t="s">
        <v>125</v>
      </c>
      <c r="G119" s="15">
        <v>912.1</v>
      </c>
      <c r="H119" s="15">
        <v>697.8</v>
      </c>
    </row>
    <row r="120" spans="1:8" ht="22.5" outlineLevel="5">
      <c r="A120" s="11" t="s">
        <v>127</v>
      </c>
      <c r="B120" s="9" t="s">
        <v>7</v>
      </c>
      <c r="C120" s="10" t="s">
        <v>113</v>
      </c>
      <c r="D120" s="10" t="s">
        <v>126</v>
      </c>
      <c r="E120" s="10"/>
      <c r="F120" s="10"/>
      <c r="G120" s="12">
        <f>G121</f>
        <v>221.1</v>
      </c>
      <c r="H120" s="12">
        <f>H121</f>
        <v>221.1</v>
      </c>
    </row>
    <row r="121" spans="1:8" ht="22.5" outlineLevel="6">
      <c r="A121" s="14" t="s">
        <v>127</v>
      </c>
      <c r="B121" s="13" t="s">
        <v>7</v>
      </c>
      <c r="C121" s="13" t="s">
        <v>113</v>
      </c>
      <c r="D121" s="13" t="s">
        <v>126</v>
      </c>
      <c r="E121" s="13" t="s">
        <v>24</v>
      </c>
      <c r="F121" s="13" t="s">
        <v>128</v>
      </c>
      <c r="G121" s="15">
        <v>221.1</v>
      </c>
      <c r="H121" s="15">
        <v>221.1</v>
      </c>
    </row>
    <row r="122" spans="1:8" ht="22.5" outlineLevel="5">
      <c r="A122" s="11" t="s">
        <v>124</v>
      </c>
      <c r="B122" s="9" t="s">
        <v>7</v>
      </c>
      <c r="C122" s="10" t="s">
        <v>113</v>
      </c>
      <c r="D122" s="10" t="s">
        <v>129</v>
      </c>
      <c r="E122" s="10"/>
      <c r="F122" s="10"/>
      <c r="G122" s="12">
        <f>G123</f>
        <v>133.6</v>
      </c>
      <c r="H122" s="12">
        <f>H123</f>
        <v>102.2</v>
      </c>
    </row>
    <row r="123" spans="1:8" ht="22.5" outlineLevel="6">
      <c r="A123" s="14" t="s">
        <v>124</v>
      </c>
      <c r="B123" s="13" t="s">
        <v>7</v>
      </c>
      <c r="C123" s="13" t="s">
        <v>113</v>
      </c>
      <c r="D123" s="13" t="s">
        <v>129</v>
      </c>
      <c r="E123" s="13" t="s">
        <v>24</v>
      </c>
      <c r="F123" s="13" t="s">
        <v>125</v>
      </c>
      <c r="G123" s="15">
        <v>133.6</v>
      </c>
      <c r="H123" s="15">
        <v>102.2</v>
      </c>
    </row>
    <row r="124" spans="1:8" ht="22.5" outlineLevel="2">
      <c r="A124" s="11" t="s">
        <v>132</v>
      </c>
      <c r="B124" s="9" t="s">
        <v>7</v>
      </c>
      <c r="C124" s="10" t="s">
        <v>113</v>
      </c>
      <c r="D124" s="10" t="s">
        <v>131</v>
      </c>
      <c r="E124" s="10"/>
      <c r="F124" s="10"/>
      <c r="G124" s="12">
        <f>G125</f>
        <v>1346</v>
      </c>
      <c r="H124" s="12">
        <f>H125</f>
        <v>1346</v>
      </c>
    </row>
    <row r="125" spans="1:8" outlineLevel="3">
      <c r="A125" s="11" t="s">
        <v>134</v>
      </c>
      <c r="B125" s="9" t="s">
        <v>7</v>
      </c>
      <c r="C125" s="10" t="s">
        <v>113</v>
      </c>
      <c r="D125" s="10" t="s">
        <v>133</v>
      </c>
      <c r="E125" s="10"/>
      <c r="F125" s="10"/>
      <c r="G125" s="12">
        <f>G126</f>
        <v>1346</v>
      </c>
      <c r="H125" s="12">
        <f>H126</f>
        <v>1346</v>
      </c>
    </row>
    <row r="126" spans="1:8" ht="33.75" outlineLevel="4">
      <c r="A126" s="11" t="s">
        <v>135</v>
      </c>
      <c r="B126" s="9" t="s">
        <v>7</v>
      </c>
      <c r="C126" s="10" t="s">
        <v>113</v>
      </c>
      <c r="D126" s="10" t="s">
        <v>137</v>
      </c>
      <c r="E126" s="10"/>
      <c r="F126" s="10"/>
      <c r="G126" s="12">
        <f>G127+G129</f>
        <v>1346</v>
      </c>
      <c r="H126" s="12">
        <f>H127+H129</f>
        <v>1346</v>
      </c>
    </row>
    <row r="127" spans="1:8" ht="33.75" outlineLevel="6">
      <c r="A127" s="14" t="s">
        <v>135</v>
      </c>
      <c r="B127" s="13" t="s">
        <v>7</v>
      </c>
      <c r="C127" s="13" t="s">
        <v>113</v>
      </c>
      <c r="D127" s="13" t="s">
        <v>137</v>
      </c>
      <c r="E127" s="13" t="s">
        <v>24</v>
      </c>
      <c r="F127" s="13" t="s">
        <v>136</v>
      </c>
      <c r="G127" s="15">
        <v>1223.5999999999999</v>
      </c>
      <c r="H127" s="15">
        <v>1223.5999999999999</v>
      </c>
    </row>
    <row r="128" spans="1:8" ht="33.75" outlineLevel="4">
      <c r="A128" s="11" t="s">
        <v>135</v>
      </c>
      <c r="B128" s="9" t="s">
        <v>7</v>
      </c>
      <c r="C128" s="10" t="s">
        <v>113</v>
      </c>
      <c r="D128" s="10" t="s">
        <v>137</v>
      </c>
      <c r="E128" s="10"/>
      <c r="F128" s="10"/>
      <c r="G128" s="12">
        <f>G129</f>
        <v>122.4</v>
      </c>
      <c r="H128" s="12">
        <f>H129</f>
        <v>122.4</v>
      </c>
    </row>
    <row r="129" spans="1:8" ht="33.75" outlineLevel="6">
      <c r="A129" s="14" t="s">
        <v>135</v>
      </c>
      <c r="B129" s="13" t="s">
        <v>7</v>
      </c>
      <c r="C129" s="13" t="s">
        <v>113</v>
      </c>
      <c r="D129" s="13" t="s">
        <v>137</v>
      </c>
      <c r="E129" s="13" t="s">
        <v>24</v>
      </c>
      <c r="F129" s="13" t="s">
        <v>130</v>
      </c>
      <c r="G129" s="15">
        <v>122.4</v>
      </c>
      <c r="H129" s="15">
        <v>122.4</v>
      </c>
    </row>
    <row r="130" spans="1:8" outlineLevel="2">
      <c r="A130" s="11" t="s">
        <v>33</v>
      </c>
      <c r="B130" s="9" t="s">
        <v>7</v>
      </c>
      <c r="C130" s="10" t="s">
        <v>113</v>
      </c>
      <c r="D130" s="10" t="s">
        <v>32</v>
      </c>
      <c r="E130" s="10"/>
      <c r="F130" s="10"/>
      <c r="G130" s="12">
        <f t="shared" ref="G130:H133" si="6">G131</f>
        <v>100</v>
      </c>
      <c r="H130" s="12">
        <f t="shared" si="6"/>
        <v>98.3</v>
      </c>
    </row>
    <row r="131" spans="1:8" outlineLevel="3">
      <c r="A131" s="11" t="s">
        <v>15</v>
      </c>
      <c r="B131" s="9" t="s">
        <v>7</v>
      </c>
      <c r="C131" s="10" t="s">
        <v>113</v>
      </c>
      <c r="D131" s="10" t="s">
        <v>34</v>
      </c>
      <c r="E131" s="10"/>
      <c r="F131" s="10"/>
      <c r="G131" s="12">
        <f t="shared" si="6"/>
        <v>100</v>
      </c>
      <c r="H131" s="12">
        <f t="shared" si="6"/>
        <v>98.3</v>
      </c>
    </row>
    <row r="132" spans="1:8" outlineLevel="4">
      <c r="A132" s="11" t="s">
        <v>15</v>
      </c>
      <c r="B132" s="9" t="s">
        <v>7</v>
      </c>
      <c r="C132" s="10" t="s">
        <v>113</v>
      </c>
      <c r="D132" s="10" t="s">
        <v>35</v>
      </c>
      <c r="E132" s="10"/>
      <c r="F132" s="10"/>
      <c r="G132" s="12">
        <f t="shared" si="6"/>
        <v>100</v>
      </c>
      <c r="H132" s="12">
        <f t="shared" si="6"/>
        <v>98.3</v>
      </c>
    </row>
    <row r="133" spans="1:8" ht="22.5" outlineLevel="5">
      <c r="A133" s="11" t="s">
        <v>138</v>
      </c>
      <c r="B133" s="9" t="s">
        <v>7</v>
      </c>
      <c r="C133" s="10" t="s">
        <v>113</v>
      </c>
      <c r="D133" s="10" t="s">
        <v>250</v>
      </c>
      <c r="E133" s="10"/>
      <c r="F133" s="10"/>
      <c r="G133" s="12">
        <f t="shared" si="6"/>
        <v>100</v>
      </c>
      <c r="H133" s="12">
        <f t="shared" si="6"/>
        <v>98.3</v>
      </c>
    </row>
    <row r="134" spans="1:8" ht="22.5" outlineLevel="6">
      <c r="A134" s="14" t="s">
        <v>138</v>
      </c>
      <c r="B134" s="13" t="s">
        <v>7</v>
      </c>
      <c r="C134" s="13" t="s">
        <v>113</v>
      </c>
      <c r="D134" s="13" t="s">
        <v>250</v>
      </c>
      <c r="E134" s="13" t="s">
        <v>24</v>
      </c>
      <c r="F134" s="13" t="s">
        <v>19</v>
      </c>
      <c r="G134" s="15">
        <v>100</v>
      </c>
      <c r="H134" s="15">
        <v>98.3</v>
      </c>
    </row>
    <row r="135" spans="1:8" ht="33.75" outlineLevel="2">
      <c r="A135" s="11" t="s">
        <v>141</v>
      </c>
      <c r="B135" s="9" t="s">
        <v>7</v>
      </c>
      <c r="C135" s="10" t="s">
        <v>139</v>
      </c>
      <c r="D135" s="10" t="s">
        <v>140</v>
      </c>
      <c r="E135" s="10"/>
      <c r="F135" s="10"/>
      <c r="G135" s="12">
        <f t="shared" ref="G135:H137" si="7">G136</f>
        <v>5</v>
      </c>
      <c r="H135" s="12">
        <f t="shared" si="7"/>
        <v>5</v>
      </c>
    </row>
    <row r="136" spans="1:8" ht="33.75" outlineLevel="3">
      <c r="A136" s="11" t="s">
        <v>143</v>
      </c>
      <c r="B136" s="9" t="s">
        <v>7</v>
      </c>
      <c r="C136" s="10" t="s">
        <v>139</v>
      </c>
      <c r="D136" s="10" t="s">
        <v>142</v>
      </c>
      <c r="E136" s="10"/>
      <c r="F136" s="10"/>
      <c r="G136" s="12">
        <f t="shared" si="7"/>
        <v>5</v>
      </c>
      <c r="H136" s="12">
        <f t="shared" si="7"/>
        <v>5</v>
      </c>
    </row>
    <row r="137" spans="1:8" ht="45" outlineLevel="4">
      <c r="A137" s="11" t="s">
        <v>145</v>
      </c>
      <c r="B137" s="9" t="s">
        <v>7</v>
      </c>
      <c r="C137" s="10" t="s">
        <v>139</v>
      </c>
      <c r="D137" s="10" t="s">
        <v>144</v>
      </c>
      <c r="E137" s="10"/>
      <c r="F137" s="10"/>
      <c r="G137" s="12">
        <f t="shared" si="7"/>
        <v>5</v>
      </c>
      <c r="H137" s="12">
        <f t="shared" si="7"/>
        <v>5</v>
      </c>
    </row>
    <row r="138" spans="1:8" ht="33.75" outlineLevel="6">
      <c r="A138" s="14" t="s">
        <v>145</v>
      </c>
      <c r="B138" s="13" t="s">
        <v>7</v>
      </c>
      <c r="C138" s="13" t="s">
        <v>139</v>
      </c>
      <c r="D138" s="13" t="s">
        <v>144</v>
      </c>
      <c r="E138" s="13" t="s">
        <v>146</v>
      </c>
      <c r="F138" s="13" t="s">
        <v>19</v>
      </c>
      <c r="G138" s="15">
        <v>5</v>
      </c>
      <c r="H138" s="15">
        <v>5</v>
      </c>
    </row>
    <row r="139" spans="1:8" outlineLevel="2">
      <c r="A139" s="11" t="s">
        <v>33</v>
      </c>
      <c r="B139" s="9" t="s">
        <v>7</v>
      </c>
      <c r="C139" s="10" t="s">
        <v>139</v>
      </c>
      <c r="D139" s="10" t="s">
        <v>32</v>
      </c>
      <c r="E139" s="10"/>
      <c r="F139" s="10"/>
      <c r="G139" s="12">
        <f>G140</f>
        <v>935.7</v>
      </c>
      <c r="H139" s="12">
        <f>H140</f>
        <v>690.2</v>
      </c>
    </row>
    <row r="140" spans="1:8" outlineLevel="3">
      <c r="A140" s="11" t="s">
        <v>15</v>
      </c>
      <c r="B140" s="9" t="s">
        <v>7</v>
      </c>
      <c r="C140" s="10" t="s">
        <v>139</v>
      </c>
      <c r="D140" s="10" t="s">
        <v>34</v>
      </c>
      <c r="E140" s="10"/>
      <c r="F140" s="10"/>
      <c r="G140" s="12">
        <f>G141</f>
        <v>935.7</v>
      </c>
      <c r="H140" s="12">
        <f>H141</f>
        <v>690.2</v>
      </c>
    </row>
    <row r="141" spans="1:8" outlineLevel="4">
      <c r="A141" s="11" t="s">
        <v>15</v>
      </c>
      <c r="B141" s="9" t="s">
        <v>7</v>
      </c>
      <c r="C141" s="10" t="s">
        <v>139</v>
      </c>
      <c r="D141" s="10" t="s">
        <v>35</v>
      </c>
      <c r="E141" s="10"/>
      <c r="F141" s="10"/>
      <c r="G141" s="12">
        <f>G142+G144</f>
        <v>935.7</v>
      </c>
      <c r="H141" s="12">
        <f>H142+H144</f>
        <v>690.2</v>
      </c>
    </row>
    <row r="142" spans="1:8" outlineLevel="5">
      <c r="A142" s="11" t="s">
        <v>148</v>
      </c>
      <c r="B142" s="9" t="s">
        <v>7</v>
      </c>
      <c r="C142" s="10" t="s">
        <v>139</v>
      </c>
      <c r="D142" s="10" t="s">
        <v>147</v>
      </c>
      <c r="E142" s="10"/>
      <c r="F142" s="10"/>
      <c r="G142" s="12">
        <f>G143</f>
        <v>257.5</v>
      </c>
      <c r="H142" s="12">
        <f>H143</f>
        <v>12</v>
      </c>
    </row>
    <row r="143" spans="1:8" outlineLevel="6">
      <c r="A143" s="14" t="s">
        <v>148</v>
      </c>
      <c r="B143" s="13" t="s">
        <v>7</v>
      </c>
      <c r="C143" s="13" t="s">
        <v>139</v>
      </c>
      <c r="D143" s="13" t="s">
        <v>147</v>
      </c>
      <c r="E143" s="13" t="s">
        <v>24</v>
      </c>
      <c r="F143" s="13" t="s">
        <v>19</v>
      </c>
      <c r="G143" s="15">
        <v>257.5</v>
      </c>
      <c r="H143" s="15">
        <v>12</v>
      </c>
    </row>
    <row r="144" spans="1:8" s="29" customFormat="1" outlineLevel="5">
      <c r="A144" s="11" t="s">
        <v>148</v>
      </c>
      <c r="B144" s="9" t="s">
        <v>7</v>
      </c>
      <c r="C144" s="10" t="s">
        <v>139</v>
      </c>
      <c r="D144" s="10" t="s">
        <v>251</v>
      </c>
      <c r="E144" s="10"/>
      <c r="F144" s="10"/>
      <c r="G144" s="12">
        <f>G145</f>
        <v>678.2</v>
      </c>
      <c r="H144" s="12">
        <f>H145</f>
        <v>678.2</v>
      </c>
    </row>
    <row r="145" spans="1:8" s="29" customFormat="1" outlineLevel="6">
      <c r="A145" s="31" t="s">
        <v>148</v>
      </c>
      <c r="B145" s="30" t="s">
        <v>7</v>
      </c>
      <c r="C145" s="30" t="s">
        <v>139</v>
      </c>
      <c r="D145" s="30" t="s">
        <v>251</v>
      </c>
      <c r="E145" s="30" t="s">
        <v>24</v>
      </c>
      <c r="F145" s="30" t="s">
        <v>252</v>
      </c>
      <c r="G145" s="15">
        <v>678.2</v>
      </c>
      <c r="H145" s="15">
        <v>678.2</v>
      </c>
    </row>
    <row r="146" spans="1:8" s="29" customFormat="1" outlineLevel="1">
      <c r="A146" s="11"/>
      <c r="B146" s="9" t="s">
        <v>7</v>
      </c>
      <c r="C146" s="10" t="s">
        <v>149</v>
      </c>
      <c r="D146" s="10"/>
      <c r="E146" s="10"/>
      <c r="F146" s="10"/>
      <c r="G146" s="12">
        <f>G147+G154+G161+G165+G181+G187+G171+G178</f>
        <v>8263.4</v>
      </c>
      <c r="H146" s="12">
        <f>H147+H154+H161+H165+H181+H187+H171+H178</f>
        <v>8070.1</v>
      </c>
    </row>
    <row r="147" spans="1:8" outlineLevel="2">
      <c r="A147" s="11" t="s">
        <v>33</v>
      </c>
      <c r="B147" s="9" t="s">
        <v>7</v>
      </c>
      <c r="C147" s="10" t="s">
        <v>150</v>
      </c>
      <c r="D147" s="10" t="s">
        <v>32</v>
      </c>
      <c r="E147" s="10"/>
      <c r="F147" s="10"/>
      <c r="G147" s="12">
        <f>G148</f>
        <v>1205.8999999999999</v>
      </c>
      <c r="H147" s="12">
        <f>H148</f>
        <v>1118.3</v>
      </c>
    </row>
    <row r="148" spans="1:8" outlineLevel="3">
      <c r="A148" s="11" t="s">
        <v>15</v>
      </c>
      <c r="B148" s="9" t="s">
        <v>7</v>
      </c>
      <c r="C148" s="10" t="s">
        <v>150</v>
      </c>
      <c r="D148" s="10" t="s">
        <v>34</v>
      </c>
      <c r="E148" s="10"/>
      <c r="F148" s="10"/>
      <c r="G148" s="12">
        <f>G149</f>
        <v>1205.8999999999999</v>
      </c>
      <c r="H148" s="12">
        <f>H149</f>
        <v>1118.3</v>
      </c>
    </row>
    <row r="149" spans="1:8" outlineLevel="4">
      <c r="A149" s="11" t="s">
        <v>15</v>
      </c>
      <c r="B149" s="9" t="s">
        <v>7</v>
      </c>
      <c r="C149" s="10" t="s">
        <v>150</v>
      </c>
      <c r="D149" s="10" t="s">
        <v>35</v>
      </c>
      <c r="E149" s="10"/>
      <c r="F149" s="10"/>
      <c r="G149" s="12">
        <f>G150+G152</f>
        <v>1205.8999999999999</v>
      </c>
      <c r="H149" s="12">
        <f>H150+H152</f>
        <v>1118.3</v>
      </c>
    </row>
    <row r="150" spans="1:8" outlineLevel="5">
      <c r="A150" s="11" t="s">
        <v>152</v>
      </c>
      <c r="B150" s="9" t="s">
        <v>7</v>
      </c>
      <c r="C150" s="10" t="s">
        <v>150</v>
      </c>
      <c r="D150" s="10" t="s">
        <v>151</v>
      </c>
      <c r="E150" s="10"/>
      <c r="F150" s="10"/>
      <c r="G150" s="12">
        <f>G151</f>
        <v>241.6</v>
      </c>
      <c r="H150" s="12">
        <f>H151</f>
        <v>223.7</v>
      </c>
    </row>
    <row r="151" spans="1:8" outlineLevel="6">
      <c r="A151" s="14" t="s">
        <v>152</v>
      </c>
      <c r="B151" s="13" t="s">
        <v>7</v>
      </c>
      <c r="C151" s="13" t="s">
        <v>150</v>
      </c>
      <c r="D151" s="13" t="s">
        <v>151</v>
      </c>
      <c r="E151" s="13" t="s">
        <v>24</v>
      </c>
      <c r="F151" s="13" t="s">
        <v>19</v>
      </c>
      <c r="G151" s="15">
        <v>241.6</v>
      </c>
      <c r="H151" s="15">
        <v>223.7</v>
      </c>
    </row>
    <row r="152" spans="1:8" outlineLevel="5">
      <c r="A152" s="11" t="s">
        <v>154</v>
      </c>
      <c r="B152" s="9" t="s">
        <v>7</v>
      </c>
      <c r="C152" s="10" t="s">
        <v>150</v>
      </c>
      <c r="D152" s="10" t="s">
        <v>153</v>
      </c>
      <c r="E152" s="10"/>
      <c r="F152" s="10"/>
      <c r="G152" s="12">
        <f>G153</f>
        <v>964.3</v>
      </c>
      <c r="H152" s="12">
        <f>H153</f>
        <v>894.6</v>
      </c>
    </row>
    <row r="153" spans="1:8" outlineLevel="6">
      <c r="A153" s="14" t="s">
        <v>154</v>
      </c>
      <c r="B153" s="13" t="s">
        <v>7</v>
      </c>
      <c r="C153" s="13" t="s">
        <v>150</v>
      </c>
      <c r="D153" s="13" t="s">
        <v>153</v>
      </c>
      <c r="E153" s="13" t="s">
        <v>24</v>
      </c>
      <c r="F153" s="13" t="s">
        <v>19</v>
      </c>
      <c r="G153" s="15">
        <v>964.3</v>
      </c>
      <c r="H153" s="15">
        <v>894.6</v>
      </c>
    </row>
    <row r="154" spans="1:8" outlineLevel="2">
      <c r="A154" s="11" t="s">
        <v>33</v>
      </c>
      <c r="B154" s="9" t="s">
        <v>7</v>
      </c>
      <c r="C154" s="10" t="s">
        <v>155</v>
      </c>
      <c r="D154" s="10" t="s">
        <v>32</v>
      </c>
      <c r="E154" s="10"/>
      <c r="F154" s="10"/>
      <c r="G154" s="12">
        <f>G155</f>
        <v>720</v>
      </c>
      <c r="H154" s="12">
        <f>H155</f>
        <v>720</v>
      </c>
    </row>
    <row r="155" spans="1:8" outlineLevel="3">
      <c r="A155" s="11" t="s">
        <v>15</v>
      </c>
      <c r="B155" s="9" t="s">
        <v>7</v>
      </c>
      <c r="C155" s="10" t="s">
        <v>155</v>
      </c>
      <c r="D155" s="10" t="s">
        <v>34</v>
      </c>
      <c r="E155" s="10"/>
      <c r="F155" s="10"/>
      <c r="G155" s="12">
        <f>G156</f>
        <v>720</v>
      </c>
      <c r="H155" s="12">
        <f>H156</f>
        <v>720</v>
      </c>
    </row>
    <row r="156" spans="1:8" outlineLevel="4">
      <c r="A156" s="11" t="s">
        <v>15</v>
      </c>
      <c r="B156" s="9" t="s">
        <v>7</v>
      </c>
      <c r="C156" s="10" t="s">
        <v>155</v>
      </c>
      <c r="D156" s="10" t="s">
        <v>35</v>
      </c>
      <c r="E156" s="10"/>
      <c r="F156" s="10"/>
      <c r="G156" s="12">
        <f>G157+G159</f>
        <v>720</v>
      </c>
      <c r="H156" s="12">
        <f>H157+H159</f>
        <v>720</v>
      </c>
    </row>
    <row r="157" spans="1:8" ht="22.5" outlineLevel="5">
      <c r="A157" s="11" t="s">
        <v>157</v>
      </c>
      <c r="B157" s="9" t="s">
        <v>7</v>
      </c>
      <c r="C157" s="10" t="s">
        <v>155</v>
      </c>
      <c r="D157" s="10" t="s">
        <v>156</v>
      </c>
      <c r="E157" s="10"/>
      <c r="F157" s="10"/>
      <c r="G157" s="12">
        <f>G158</f>
        <v>546.5</v>
      </c>
      <c r="H157" s="12">
        <f>H158</f>
        <v>546.5</v>
      </c>
    </row>
    <row r="158" spans="1:8" ht="22.5" outlineLevel="6">
      <c r="A158" s="14" t="s">
        <v>157</v>
      </c>
      <c r="B158" s="13" t="s">
        <v>7</v>
      </c>
      <c r="C158" s="13" t="s">
        <v>155</v>
      </c>
      <c r="D158" s="13" t="s">
        <v>156</v>
      </c>
      <c r="E158" s="13" t="s">
        <v>146</v>
      </c>
      <c r="F158" s="13" t="s">
        <v>19</v>
      </c>
      <c r="G158" s="15">
        <v>546.5</v>
      </c>
      <c r="H158" s="15">
        <v>546.5</v>
      </c>
    </row>
    <row r="159" spans="1:8" s="29" customFormat="1" ht="22.5" outlineLevel="5">
      <c r="A159" s="11" t="s">
        <v>254</v>
      </c>
      <c r="B159" s="9" t="s">
        <v>7</v>
      </c>
      <c r="C159" s="10" t="s">
        <v>155</v>
      </c>
      <c r="D159" s="10" t="s">
        <v>253</v>
      </c>
      <c r="E159" s="10"/>
      <c r="F159" s="10"/>
      <c r="G159" s="12">
        <f>G160</f>
        <v>173.5</v>
      </c>
      <c r="H159" s="12">
        <f>H160</f>
        <v>173.5</v>
      </c>
    </row>
    <row r="160" spans="1:8" s="29" customFormat="1" ht="22.5" outlineLevel="6">
      <c r="A160" s="31" t="s">
        <v>254</v>
      </c>
      <c r="B160" s="30" t="s">
        <v>7</v>
      </c>
      <c r="C160" s="30" t="s">
        <v>155</v>
      </c>
      <c r="D160" s="30" t="s">
        <v>253</v>
      </c>
      <c r="E160" s="30" t="s">
        <v>255</v>
      </c>
      <c r="F160" s="30" t="s">
        <v>19</v>
      </c>
      <c r="G160" s="15">
        <v>173.5</v>
      </c>
      <c r="H160" s="15">
        <v>173.5</v>
      </c>
    </row>
    <row r="161" spans="1:8" ht="22.5" outlineLevel="2">
      <c r="A161" s="11" t="s">
        <v>160</v>
      </c>
      <c r="B161" s="9" t="s">
        <v>7</v>
      </c>
      <c r="C161" s="10" t="s">
        <v>158</v>
      </c>
      <c r="D161" s="10" t="s">
        <v>159</v>
      </c>
      <c r="E161" s="10"/>
      <c r="F161" s="10"/>
      <c r="G161" s="12">
        <f t="shared" ref="G161:H163" si="8">G162</f>
        <v>107.9</v>
      </c>
      <c r="H161" s="12">
        <f t="shared" si="8"/>
        <v>107.9</v>
      </c>
    </row>
    <row r="162" spans="1:8" ht="22.5" outlineLevel="3">
      <c r="A162" s="11" t="s">
        <v>162</v>
      </c>
      <c r="B162" s="9" t="s">
        <v>7</v>
      </c>
      <c r="C162" s="10" t="s">
        <v>158</v>
      </c>
      <c r="D162" s="10" t="s">
        <v>161</v>
      </c>
      <c r="E162" s="10"/>
      <c r="F162" s="10"/>
      <c r="G162" s="12">
        <f t="shared" si="8"/>
        <v>107.9</v>
      </c>
      <c r="H162" s="12">
        <f t="shared" si="8"/>
        <v>107.9</v>
      </c>
    </row>
    <row r="163" spans="1:8" outlineLevel="4">
      <c r="A163" s="11" t="s">
        <v>164</v>
      </c>
      <c r="B163" s="9" t="s">
        <v>7</v>
      </c>
      <c r="C163" s="10" t="s">
        <v>158</v>
      </c>
      <c r="D163" s="10" t="s">
        <v>163</v>
      </c>
      <c r="E163" s="10"/>
      <c r="F163" s="10"/>
      <c r="G163" s="12">
        <f t="shared" si="8"/>
        <v>107.9</v>
      </c>
      <c r="H163" s="12">
        <f t="shared" si="8"/>
        <v>107.9</v>
      </c>
    </row>
    <row r="164" spans="1:8" outlineLevel="6">
      <c r="A164" s="14" t="s">
        <v>164</v>
      </c>
      <c r="B164" s="13" t="s">
        <v>7</v>
      </c>
      <c r="C164" s="13" t="s">
        <v>158</v>
      </c>
      <c r="D164" s="13" t="s">
        <v>163</v>
      </c>
      <c r="E164" s="13" t="s">
        <v>24</v>
      </c>
      <c r="F164" s="13" t="s">
        <v>19</v>
      </c>
      <c r="G164" s="15">
        <v>107.9</v>
      </c>
      <c r="H164" s="15">
        <v>107.9</v>
      </c>
    </row>
    <row r="165" spans="1:8" ht="22.5" outlineLevel="2">
      <c r="A165" s="11" t="s">
        <v>132</v>
      </c>
      <c r="B165" s="9" t="s">
        <v>7</v>
      </c>
      <c r="C165" s="10" t="s">
        <v>158</v>
      </c>
      <c r="D165" s="10" t="s">
        <v>131</v>
      </c>
      <c r="E165" s="10"/>
      <c r="F165" s="10"/>
      <c r="G165" s="12">
        <f>G166</f>
        <v>363</v>
      </c>
      <c r="H165" s="12">
        <f>H166</f>
        <v>363</v>
      </c>
    </row>
    <row r="166" spans="1:8" outlineLevel="3">
      <c r="A166" s="11" t="s">
        <v>134</v>
      </c>
      <c r="B166" s="9" t="s">
        <v>7</v>
      </c>
      <c r="C166" s="10" t="s">
        <v>158</v>
      </c>
      <c r="D166" s="10" t="s">
        <v>133</v>
      </c>
      <c r="E166" s="10"/>
      <c r="F166" s="10"/>
      <c r="G166" s="12">
        <f>G167+G169</f>
        <v>363</v>
      </c>
      <c r="H166" s="12">
        <f>H167+H169</f>
        <v>363</v>
      </c>
    </row>
    <row r="167" spans="1:8" ht="33.75" outlineLevel="4">
      <c r="A167" s="11" t="s">
        <v>135</v>
      </c>
      <c r="B167" s="9" t="s">
        <v>7</v>
      </c>
      <c r="C167" s="10" t="s">
        <v>158</v>
      </c>
      <c r="D167" s="10" t="s">
        <v>137</v>
      </c>
      <c r="E167" s="10"/>
      <c r="F167" s="10"/>
      <c r="G167" s="12">
        <f>G168</f>
        <v>330</v>
      </c>
      <c r="H167" s="12">
        <f>H168</f>
        <v>330</v>
      </c>
    </row>
    <row r="168" spans="1:8" ht="33.75" outlineLevel="6">
      <c r="A168" s="14" t="s">
        <v>135</v>
      </c>
      <c r="B168" s="13" t="s">
        <v>7</v>
      </c>
      <c r="C168" s="13" t="s">
        <v>158</v>
      </c>
      <c r="D168" s="13" t="s">
        <v>137</v>
      </c>
      <c r="E168" s="13" t="s">
        <v>24</v>
      </c>
      <c r="F168" s="13" t="s">
        <v>136</v>
      </c>
      <c r="G168" s="15">
        <v>330</v>
      </c>
      <c r="H168" s="15">
        <v>330</v>
      </c>
    </row>
    <row r="169" spans="1:8" ht="33.75" outlineLevel="4">
      <c r="A169" s="11" t="s">
        <v>135</v>
      </c>
      <c r="B169" s="9" t="s">
        <v>7</v>
      </c>
      <c r="C169" s="10" t="s">
        <v>158</v>
      </c>
      <c r="D169" s="10" t="s">
        <v>137</v>
      </c>
      <c r="E169" s="10"/>
      <c r="F169" s="10"/>
      <c r="G169" s="12">
        <f>G170</f>
        <v>33</v>
      </c>
      <c r="H169" s="12">
        <f>H170</f>
        <v>33</v>
      </c>
    </row>
    <row r="170" spans="1:8" ht="33.75" outlineLevel="6">
      <c r="A170" s="14" t="s">
        <v>135</v>
      </c>
      <c r="B170" s="13" t="s">
        <v>7</v>
      </c>
      <c r="C170" s="13" t="s">
        <v>158</v>
      </c>
      <c r="D170" s="13" t="s">
        <v>137</v>
      </c>
      <c r="E170" s="13" t="s">
        <v>24</v>
      </c>
      <c r="F170" s="13" t="s">
        <v>130</v>
      </c>
      <c r="G170" s="15">
        <v>33</v>
      </c>
      <c r="H170" s="15">
        <v>33</v>
      </c>
    </row>
    <row r="171" spans="1:8" s="34" customFormat="1" outlineLevel="6">
      <c r="A171" s="28"/>
      <c r="B171" s="37" t="s">
        <v>7</v>
      </c>
      <c r="C171" s="38" t="s">
        <v>158</v>
      </c>
      <c r="D171" s="38" t="s">
        <v>264</v>
      </c>
      <c r="E171" s="38"/>
      <c r="F171" s="38"/>
      <c r="G171" s="39">
        <f>G172+G174+G176</f>
        <v>4315.7</v>
      </c>
      <c r="H171" s="39">
        <f>H172+H174+H176</f>
        <v>4225.3</v>
      </c>
    </row>
    <row r="172" spans="1:8" s="29" customFormat="1" outlineLevel="4">
      <c r="A172" s="36" t="s">
        <v>257</v>
      </c>
      <c r="B172" s="9" t="s">
        <v>7</v>
      </c>
      <c r="C172" s="10" t="s">
        <v>158</v>
      </c>
      <c r="D172" s="10" t="s">
        <v>256</v>
      </c>
      <c r="E172" s="10"/>
      <c r="F172" s="10"/>
      <c r="G172" s="12">
        <f>G173</f>
        <v>1992.5</v>
      </c>
      <c r="H172" s="12">
        <f>H173</f>
        <v>1992.5</v>
      </c>
    </row>
    <row r="173" spans="1:8" s="29" customFormat="1" outlineLevel="6">
      <c r="A173" s="36" t="s">
        <v>257</v>
      </c>
      <c r="B173" s="42" t="s">
        <v>7</v>
      </c>
      <c r="C173" s="42" t="s">
        <v>158</v>
      </c>
      <c r="D173" s="43" t="s">
        <v>256</v>
      </c>
      <c r="E173" s="42" t="s">
        <v>24</v>
      </c>
      <c r="F173" s="42"/>
      <c r="G173" s="44">
        <v>1992.5</v>
      </c>
      <c r="H173" s="44">
        <v>1992.5</v>
      </c>
    </row>
    <row r="174" spans="1:8" s="34" customFormat="1" outlineLevel="6">
      <c r="A174" s="40" t="s">
        <v>258</v>
      </c>
      <c r="B174" s="45" t="s">
        <v>7</v>
      </c>
      <c r="C174" s="45" t="s">
        <v>158</v>
      </c>
      <c r="D174" s="45" t="s">
        <v>260</v>
      </c>
      <c r="E174" s="45"/>
      <c r="F174" s="45"/>
      <c r="G174" s="46">
        <f>G175</f>
        <v>253.5</v>
      </c>
      <c r="H174" s="46">
        <f>H175</f>
        <v>253.5</v>
      </c>
    </row>
    <row r="175" spans="1:8" s="29" customFormat="1" outlineLevel="6">
      <c r="A175" s="41" t="s">
        <v>258</v>
      </c>
      <c r="B175" s="47" t="s">
        <v>7</v>
      </c>
      <c r="C175" s="47" t="s">
        <v>158</v>
      </c>
      <c r="D175" s="48" t="s">
        <v>260</v>
      </c>
      <c r="E175" s="47" t="s">
        <v>24</v>
      </c>
      <c r="F175" s="47"/>
      <c r="G175" s="49">
        <v>253.5</v>
      </c>
      <c r="H175" s="49">
        <v>253.5</v>
      </c>
    </row>
    <row r="176" spans="1:8" s="34" customFormat="1" outlineLevel="6">
      <c r="A176" s="40" t="s">
        <v>259</v>
      </c>
      <c r="B176" s="45" t="s">
        <v>7</v>
      </c>
      <c r="C176" s="45" t="s">
        <v>158</v>
      </c>
      <c r="D176" s="45" t="s">
        <v>261</v>
      </c>
      <c r="E176" s="45"/>
      <c r="F176" s="45"/>
      <c r="G176" s="46">
        <f>G177</f>
        <v>2069.6999999999998</v>
      </c>
      <c r="H176" s="46">
        <f>H177</f>
        <v>1979.3</v>
      </c>
    </row>
    <row r="177" spans="1:8" s="29" customFormat="1" outlineLevel="6">
      <c r="A177" s="41" t="s">
        <v>259</v>
      </c>
      <c r="B177" s="47" t="s">
        <v>7</v>
      </c>
      <c r="C177" s="47" t="s">
        <v>158</v>
      </c>
      <c r="D177" s="48" t="s">
        <v>261</v>
      </c>
      <c r="E177" s="47" t="s">
        <v>24</v>
      </c>
      <c r="F177" s="47"/>
      <c r="G177" s="49">
        <v>2069.6999999999998</v>
      </c>
      <c r="H177" s="49">
        <v>1979.3</v>
      </c>
    </row>
    <row r="178" spans="1:8" s="34" customFormat="1" ht="45" outlineLevel="6">
      <c r="A178" s="40" t="s">
        <v>262</v>
      </c>
      <c r="B178" s="45" t="s">
        <v>7</v>
      </c>
      <c r="C178" s="45" t="s">
        <v>158</v>
      </c>
      <c r="D178" s="45" t="s">
        <v>265</v>
      </c>
      <c r="E178" s="45"/>
      <c r="F178" s="45"/>
      <c r="G178" s="46">
        <f>G179+G180</f>
        <v>1123</v>
      </c>
      <c r="H178" s="46">
        <f>H179+H180</f>
        <v>1118.4000000000001</v>
      </c>
    </row>
    <row r="179" spans="1:8" s="29" customFormat="1" ht="45" outlineLevel="6">
      <c r="A179" s="41" t="s">
        <v>262</v>
      </c>
      <c r="B179" s="47" t="s">
        <v>7</v>
      </c>
      <c r="C179" s="47" t="s">
        <v>158</v>
      </c>
      <c r="D179" s="45" t="s">
        <v>263</v>
      </c>
      <c r="E179" s="47" t="s">
        <v>24</v>
      </c>
      <c r="F179" s="47" t="s">
        <v>130</v>
      </c>
      <c r="G179" s="49">
        <v>59</v>
      </c>
      <c r="H179" s="49">
        <v>55.9</v>
      </c>
    </row>
    <row r="180" spans="1:8" s="29" customFormat="1" ht="45" outlineLevel="6">
      <c r="A180" s="41" t="s">
        <v>262</v>
      </c>
      <c r="B180" s="47" t="s">
        <v>7</v>
      </c>
      <c r="C180" s="47" t="s">
        <v>158</v>
      </c>
      <c r="D180" s="45" t="s">
        <v>263</v>
      </c>
      <c r="E180" s="47" t="s">
        <v>24</v>
      </c>
      <c r="F180" s="47" t="s">
        <v>136</v>
      </c>
      <c r="G180" s="49">
        <v>1064</v>
      </c>
      <c r="H180" s="49">
        <v>1062.5</v>
      </c>
    </row>
    <row r="181" spans="1:8" ht="33.75" outlineLevel="2">
      <c r="A181" s="11" t="s">
        <v>166</v>
      </c>
      <c r="B181" s="9" t="s">
        <v>7</v>
      </c>
      <c r="C181" s="10" t="s">
        <v>158</v>
      </c>
      <c r="D181" s="10" t="s">
        <v>165</v>
      </c>
      <c r="E181" s="10"/>
      <c r="F181" s="10"/>
      <c r="G181" s="12">
        <f>G182</f>
        <v>55.7</v>
      </c>
      <c r="H181" s="12">
        <f>H182</f>
        <v>55.7</v>
      </c>
    </row>
    <row r="182" spans="1:8" ht="22.5" outlineLevel="3">
      <c r="A182" s="11" t="s">
        <v>168</v>
      </c>
      <c r="B182" s="9" t="s">
        <v>7</v>
      </c>
      <c r="C182" s="10" t="s">
        <v>158</v>
      </c>
      <c r="D182" s="10" t="s">
        <v>167</v>
      </c>
      <c r="E182" s="10"/>
      <c r="F182" s="10"/>
      <c r="G182" s="12">
        <f>G183+G185</f>
        <v>55.7</v>
      </c>
      <c r="H182" s="12">
        <f>H183+H185</f>
        <v>55.7</v>
      </c>
    </row>
    <row r="183" spans="1:8" outlineLevel="4">
      <c r="A183" s="11" t="s">
        <v>169</v>
      </c>
      <c r="B183" s="9" t="s">
        <v>7</v>
      </c>
      <c r="C183" s="10" t="s">
        <v>158</v>
      </c>
      <c r="D183" s="10" t="s">
        <v>266</v>
      </c>
      <c r="E183" s="10"/>
      <c r="F183" s="10"/>
      <c r="G183" s="12">
        <f>G184</f>
        <v>55.7</v>
      </c>
      <c r="H183" s="12">
        <f>H184</f>
        <v>55.7</v>
      </c>
    </row>
    <row r="184" spans="1:8" outlineLevel="6">
      <c r="A184" s="14" t="s">
        <v>169</v>
      </c>
      <c r="B184" s="13" t="s">
        <v>7</v>
      </c>
      <c r="C184" s="13" t="s">
        <v>158</v>
      </c>
      <c r="D184" s="13" t="s">
        <v>266</v>
      </c>
      <c r="E184" s="13" t="s">
        <v>24</v>
      </c>
      <c r="F184" s="13"/>
      <c r="G184" s="15">
        <v>55.7</v>
      </c>
      <c r="H184" s="15">
        <v>55.7</v>
      </c>
    </row>
    <row r="185" spans="1:8" outlineLevel="4">
      <c r="A185" s="11" t="s">
        <v>169</v>
      </c>
      <c r="B185" s="9" t="s">
        <v>7</v>
      </c>
      <c r="C185" s="10" t="s">
        <v>158</v>
      </c>
      <c r="D185" s="10" t="s">
        <v>170</v>
      </c>
      <c r="E185" s="10"/>
      <c r="F185" s="10"/>
      <c r="G185" s="12">
        <f>G186</f>
        <v>0</v>
      </c>
      <c r="H185" s="12">
        <f>H186</f>
        <v>0</v>
      </c>
    </row>
    <row r="186" spans="1:8" outlineLevel="6">
      <c r="A186" s="14" t="s">
        <v>169</v>
      </c>
      <c r="B186" s="13" t="s">
        <v>7</v>
      </c>
      <c r="C186" s="13" t="s">
        <v>158</v>
      </c>
      <c r="D186" s="13" t="s">
        <v>170</v>
      </c>
      <c r="E186" s="13" t="s">
        <v>24</v>
      </c>
      <c r="F186" s="13" t="s">
        <v>130</v>
      </c>
      <c r="G186" s="15"/>
      <c r="H186" s="15"/>
    </row>
    <row r="187" spans="1:8" outlineLevel="2">
      <c r="A187" s="11" t="s">
        <v>33</v>
      </c>
      <c r="B187" s="9" t="s">
        <v>7</v>
      </c>
      <c r="C187" s="10" t="s">
        <v>158</v>
      </c>
      <c r="D187" s="10" t="s">
        <v>32</v>
      </c>
      <c r="E187" s="10"/>
      <c r="F187" s="10"/>
      <c r="G187" s="12">
        <f>G188</f>
        <v>372.20000000000005</v>
      </c>
      <c r="H187" s="12">
        <f>H188</f>
        <v>361.5</v>
      </c>
    </row>
    <row r="188" spans="1:8" outlineLevel="3">
      <c r="A188" s="11" t="s">
        <v>15</v>
      </c>
      <c r="B188" s="9" t="s">
        <v>7</v>
      </c>
      <c r="C188" s="10" t="s">
        <v>158</v>
      </c>
      <c r="D188" s="10" t="s">
        <v>34</v>
      </c>
      <c r="E188" s="10"/>
      <c r="F188" s="10"/>
      <c r="G188" s="12">
        <f>G189</f>
        <v>372.20000000000005</v>
      </c>
      <c r="H188" s="12">
        <f>H189</f>
        <v>361.5</v>
      </c>
    </row>
    <row r="189" spans="1:8" outlineLevel="4">
      <c r="A189" s="11" t="s">
        <v>15</v>
      </c>
      <c r="B189" s="9" t="s">
        <v>7</v>
      </c>
      <c r="C189" s="10" t="s">
        <v>158</v>
      </c>
      <c r="D189" s="10" t="s">
        <v>35</v>
      </c>
      <c r="E189" s="10"/>
      <c r="F189" s="10"/>
      <c r="G189" s="12">
        <f>G192+G194+G196+G198</f>
        <v>372.20000000000005</v>
      </c>
      <c r="H189" s="12">
        <f>H192+H194+H196+H198</f>
        <v>361.5</v>
      </c>
    </row>
    <row r="190" spans="1:8" s="29" customFormat="1" outlineLevel="4">
      <c r="A190" s="11"/>
      <c r="B190" s="9"/>
      <c r="C190" s="10"/>
      <c r="D190" s="10"/>
      <c r="E190" s="10"/>
      <c r="F190" s="10"/>
      <c r="G190" s="12"/>
      <c r="H190" s="12"/>
    </row>
    <row r="191" spans="1:8" s="29" customFormat="1" outlineLevel="4">
      <c r="A191" s="11"/>
      <c r="B191" s="9"/>
      <c r="C191" s="10"/>
      <c r="D191" s="10"/>
      <c r="E191" s="10"/>
      <c r="F191" s="10"/>
      <c r="G191" s="12"/>
      <c r="H191" s="12"/>
    </row>
    <row r="192" spans="1:8" outlineLevel="5">
      <c r="A192" s="11" t="s">
        <v>172</v>
      </c>
      <c r="B192" s="9" t="s">
        <v>7</v>
      </c>
      <c r="C192" s="10" t="s">
        <v>158</v>
      </c>
      <c r="D192" s="10" t="s">
        <v>171</v>
      </c>
      <c r="E192" s="10"/>
      <c r="F192" s="10"/>
      <c r="G192" s="12">
        <f>G193</f>
        <v>13.3</v>
      </c>
      <c r="H192" s="12">
        <f>H193</f>
        <v>8.1999999999999993</v>
      </c>
    </row>
    <row r="193" spans="1:8" outlineLevel="6">
      <c r="A193" s="14" t="s">
        <v>172</v>
      </c>
      <c r="B193" s="13" t="s">
        <v>7</v>
      </c>
      <c r="C193" s="13" t="s">
        <v>158</v>
      </c>
      <c r="D193" s="13" t="s">
        <v>171</v>
      </c>
      <c r="E193" s="13" t="s">
        <v>267</v>
      </c>
      <c r="F193" s="13" t="s">
        <v>19</v>
      </c>
      <c r="G193" s="15">
        <v>13.3</v>
      </c>
      <c r="H193" s="15">
        <v>8.1999999999999993</v>
      </c>
    </row>
    <row r="194" spans="1:8" outlineLevel="5">
      <c r="A194" s="11" t="s">
        <v>174</v>
      </c>
      <c r="B194" s="9" t="s">
        <v>7</v>
      </c>
      <c r="C194" s="10" t="s">
        <v>158</v>
      </c>
      <c r="D194" s="10" t="s">
        <v>173</v>
      </c>
      <c r="E194" s="10"/>
      <c r="F194" s="10"/>
      <c r="G194" s="12">
        <f>G195</f>
        <v>120</v>
      </c>
      <c r="H194" s="12">
        <f>H195</f>
        <v>114.9</v>
      </c>
    </row>
    <row r="195" spans="1:8" outlineLevel="6">
      <c r="A195" s="14" t="s">
        <v>174</v>
      </c>
      <c r="B195" s="13" t="s">
        <v>7</v>
      </c>
      <c r="C195" s="13" t="s">
        <v>158</v>
      </c>
      <c r="D195" s="13" t="s">
        <v>173</v>
      </c>
      <c r="E195" s="13" t="s">
        <v>24</v>
      </c>
      <c r="F195" s="13" t="s">
        <v>19</v>
      </c>
      <c r="G195" s="15">
        <v>120</v>
      </c>
      <c r="H195" s="15">
        <v>114.9</v>
      </c>
    </row>
    <row r="196" spans="1:8" outlineLevel="5">
      <c r="A196" s="11" t="s">
        <v>176</v>
      </c>
      <c r="B196" s="9" t="s">
        <v>7</v>
      </c>
      <c r="C196" s="10" t="s">
        <v>158</v>
      </c>
      <c r="D196" s="10" t="s">
        <v>175</v>
      </c>
      <c r="E196" s="10"/>
      <c r="F196" s="10"/>
      <c r="G196" s="12">
        <f>G197</f>
        <v>138.9</v>
      </c>
      <c r="H196" s="12">
        <f>H197</f>
        <v>138.4</v>
      </c>
    </row>
    <row r="197" spans="1:8" outlineLevel="6">
      <c r="A197" s="14" t="s">
        <v>176</v>
      </c>
      <c r="B197" s="13" t="s">
        <v>7</v>
      </c>
      <c r="C197" s="13" t="s">
        <v>158</v>
      </c>
      <c r="D197" s="13" t="s">
        <v>175</v>
      </c>
      <c r="E197" s="13" t="s">
        <v>24</v>
      </c>
      <c r="F197" s="13" t="s">
        <v>19</v>
      </c>
      <c r="G197" s="15">
        <v>138.9</v>
      </c>
      <c r="H197" s="15">
        <v>138.4</v>
      </c>
    </row>
    <row r="198" spans="1:8" ht="33.75" outlineLevel="5">
      <c r="A198" s="35" t="s">
        <v>198</v>
      </c>
      <c r="B198" s="9" t="s">
        <v>7</v>
      </c>
      <c r="C198" s="10" t="s">
        <v>158</v>
      </c>
      <c r="D198" s="10" t="s">
        <v>197</v>
      </c>
      <c r="E198" s="10"/>
      <c r="F198" s="10"/>
      <c r="G198" s="12">
        <f>G199</f>
        <v>100</v>
      </c>
      <c r="H198" s="12">
        <f>H199</f>
        <v>100</v>
      </c>
    </row>
    <row r="199" spans="1:8" ht="33.75" outlineLevel="6">
      <c r="A199" s="50" t="s">
        <v>198</v>
      </c>
      <c r="B199" s="13" t="s">
        <v>7</v>
      </c>
      <c r="C199" s="13" t="s">
        <v>158</v>
      </c>
      <c r="D199" s="13" t="s">
        <v>197</v>
      </c>
      <c r="E199" s="13" t="s">
        <v>24</v>
      </c>
      <c r="F199" s="13" t="s">
        <v>19</v>
      </c>
      <c r="G199" s="15">
        <v>100</v>
      </c>
      <c r="H199" s="15">
        <v>100</v>
      </c>
    </row>
    <row r="200" spans="1:8" outlineLevel="1">
      <c r="A200" s="11"/>
      <c r="B200" s="9" t="s">
        <v>7</v>
      </c>
      <c r="C200" s="10" t="s">
        <v>177</v>
      </c>
      <c r="D200" s="10"/>
      <c r="E200" s="10"/>
      <c r="F200" s="10"/>
      <c r="G200" s="12">
        <f>G201+G206</f>
        <v>144.5</v>
      </c>
      <c r="H200" s="12">
        <f>H201+H206</f>
        <v>144.5</v>
      </c>
    </row>
    <row r="201" spans="1:8" outlineLevel="2">
      <c r="A201" s="11" t="s">
        <v>33</v>
      </c>
      <c r="B201" s="9" t="s">
        <v>7</v>
      </c>
      <c r="C201" s="10" t="s">
        <v>178</v>
      </c>
      <c r="D201" s="10" t="s">
        <v>32</v>
      </c>
      <c r="E201" s="10"/>
      <c r="F201" s="10"/>
      <c r="G201" s="12">
        <f t="shared" ref="G201:H204" si="9">G202</f>
        <v>20</v>
      </c>
      <c r="H201" s="12">
        <f t="shared" si="9"/>
        <v>20</v>
      </c>
    </row>
    <row r="202" spans="1:8" outlineLevel="3">
      <c r="A202" s="11" t="s">
        <v>15</v>
      </c>
      <c r="B202" s="9" t="s">
        <v>7</v>
      </c>
      <c r="C202" s="10" t="s">
        <v>178</v>
      </c>
      <c r="D202" s="10" t="s">
        <v>34</v>
      </c>
      <c r="E202" s="10"/>
      <c r="F202" s="10"/>
      <c r="G202" s="12">
        <f t="shared" si="9"/>
        <v>20</v>
      </c>
      <c r="H202" s="12">
        <f t="shared" si="9"/>
        <v>20</v>
      </c>
    </row>
    <row r="203" spans="1:8" outlineLevel="4">
      <c r="A203" s="11" t="s">
        <v>15</v>
      </c>
      <c r="B203" s="9" t="s">
        <v>7</v>
      </c>
      <c r="C203" s="10" t="s">
        <v>178</v>
      </c>
      <c r="D203" s="10" t="s">
        <v>35</v>
      </c>
      <c r="E203" s="10"/>
      <c r="F203" s="10"/>
      <c r="G203" s="12">
        <f t="shared" si="9"/>
        <v>20</v>
      </c>
      <c r="H203" s="12">
        <f t="shared" si="9"/>
        <v>20</v>
      </c>
    </row>
    <row r="204" spans="1:8" ht="33.75" outlineLevel="5">
      <c r="A204" s="11" t="s">
        <v>180</v>
      </c>
      <c r="B204" s="9" t="s">
        <v>7</v>
      </c>
      <c r="C204" s="10" t="s">
        <v>178</v>
      </c>
      <c r="D204" s="10" t="s">
        <v>179</v>
      </c>
      <c r="E204" s="10"/>
      <c r="F204" s="10"/>
      <c r="G204" s="12">
        <f t="shared" si="9"/>
        <v>20</v>
      </c>
      <c r="H204" s="12">
        <f t="shared" si="9"/>
        <v>20</v>
      </c>
    </row>
    <row r="205" spans="1:8" ht="22.5" outlineLevel="6">
      <c r="A205" s="14" t="s">
        <v>180</v>
      </c>
      <c r="B205" s="13" t="s">
        <v>7</v>
      </c>
      <c r="C205" s="13" t="s">
        <v>178</v>
      </c>
      <c r="D205" s="13" t="s">
        <v>179</v>
      </c>
      <c r="E205" s="13" t="s">
        <v>24</v>
      </c>
      <c r="F205" s="13" t="s">
        <v>19</v>
      </c>
      <c r="G205" s="15">
        <v>20</v>
      </c>
      <c r="H205" s="15">
        <v>20</v>
      </c>
    </row>
    <row r="206" spans="1:8" outlineLevel="2">
      <c r="A206" s="11" t="s">
        <v>33</v>
      </c>
      <c r="B206" s="9" t="s">
        <v>7</v>
      </c>
      <c r="C206" s="10" t="s">
        <v>178</v>
      </c>
      <c r="D206" s="10" t="s">
        <v>32</v>
      </c>
      <c r="E206" s="10"/>
      <c r="F206" s="10"/>
      <c r="G206" s="12">
        <f t="shared" ref="G206:H209" si="10">G207</f>
        <v>124.5</v>
      </c>
      <c r="H206" s="12">
        <f t="shared" si="10"/>
        <v>124.5</v>
      </c>
    </row>
    <row r="207" spans="1:8" outlineLevel="3">
      <c r="A207" s="11" t="s">
        <v>15</v>
      </c>
      <c r="B207" s="9" t="s">
        <v>7</v>
      </c>
      <c r="C207" s="10" t="s">
        <v>178</v>
      </c>
      <c r="D207" s="10" t="s">
        <v>34</v>
      </c>
      <c r="E207" s="10"/>
      <c r="F207" s="10"/>
      <c r="G207" s="12">
        <f t="shared" si="10"/>
        <v>124.5</v>
      </c>
      <c r="H207" s="12">
        <f t="shared" si="10"/>
        <v>124.5</v>
      </c>
    </row>
    <row r="208" spans="1:8" outlineLevel="4">
      <c r="A208" s="11" t="s">
        <v>15</v>
      </c>
      <c r="B208" s="9" t="s">
        <v>7</v>
      </c>
      <c r="C208" s="10" t="s">
        <v>178</v>
      </c>
      <c r="D208" s="10" t="s">
        <v>35</v>
      </c>
      <c r="E208" s="10"/>
      <c r="F208" s="10"/>
      <c r="G208" s="12">
        <f t="shared" si="10"/>
        <v>124.5</v>
      </c>
      <c r="H208" s="12">
        <f t="shared" si="10"/>
        <v>124.5</v>
      </c>
    </row>
    <row r="209" spans="1:8" ht="22.5" outlineLevel="5">
      <c r="A209" s="11" t="s">
        <v>181</v>
      </c>
      <c r="B209" s="9" t="s">
        <v>7</v>
      </c>
      <c r="C209" s="10" t="s">
        <v>178</v>
      </c>
      <c r="D209" s="10" t="s">
        <v>268</v>
      </c>
      <c r="E209" s="10"/>
      <c r="F209" s="10"/>
      <c r="G209" s="12">
        <f t="shared" si="10"/>
        <v>124.5</v>
      </c>
      <c r="H209" s="12">
        <f t="shared" si="10"/>
        <v>124.5</v>
      </c>
    </row>
    <row r="210" spans="1:8" ht="22.5" outlineLevel="6">
      <c r="A210" s="14" t="s">
        <v>181</v>
      </c>
      <c r="B210" s="13" t="s">
        <v>7</v>
      </c>
      <c r="C210" s="13" t="s">
        <v>178</v>
      </c>
      <c r="D210" s="13" t="s">
        <v>268</v>
      </c>
      <c r="E210" s="13" t="s">
        <v>38</v>
      </c>
      <c r="F210" s="13" t="s">
        <v>269</v>
      </c>
      <c r="G210" s="15">
        <v>124.5</v>
      </c>
      <c r="H210" s="15">
        <v>124.5</v>
      </c>
    </row>
    <row r="211" spans="1:8" outlineLevel="1">
      <c r="A211" s="11"/>
      <c r="B211" s="9" t="s">
        <v>7</v>
      </c>
      <c r="C211" s="10" t="s">
        <v>182</v>
      </c>
      <c r="D211" s="10"/>
      <c r="E211" s="10"/>
      <c r="F211" s="10"/>
      <c r="G211" s="12">
        <f>G212+G224+G231+G236</f>
        <v>4410</v>
      </c>
      <c r="H211" s="12">
        <f>H212+H224+H231+H236</f>
        <v>4124.1000000000004</v>
      </c>
    </row>
    <row r="212" spans="1:8" ht="22.5" outlineLevel="2">
      <c r="A212" s="11" t="s">
        <v>185</v>
      </c>
      <c r="B212" s="9" t="s">
        <v>7</v>
      </c>
      <c r="C212" s="10" t="s">
        <v>183</v>
      </c>
      <c r="D212" s="10" t="s">
        <v>184</v>
      </c>
      <c r="E212" s="10"/>
      <c r="F212" s="10"/>
      <c r="G212" s="12">
        <f>G213</f>
        <v>4242.7</v>
      </c>
      <c r="H212" s="12">
        <f>H213</f>
        <v>3996.8</v>
      </c>
    </row>
    <row r="213" spans="1:8" outlineLevel="3">
      <c r="A213" s="11" t="s">
        <v>187</v>
      </c>
      <c r="B213" s="9" t="s">
        <v>7</v>
      </c>
      <c r="C213" s="10" t="s">
        <v>183</v>
      </c>
      <c r="D213" s="10" t="s">
        <v>186</v>
      </c>
      <c r="E213" s="10"/>
      <c r="F213" s="10"/>
      <c r="G213" s="12">
        <f>G214</f>
        <v>4242.7</v>
      </c>
      <c r="H213" s="12">
        <f>H214</f>
        <v>3996.8</v>
      </c>
    </row>
    <row r="214" spans="1:8" ht="22.5" outlineLevel="4">
      <c r="A214" s="11" t="s">
        <v>189</v>
      </c>
      <c r="B214" s="9" t="s">
        <v>7</v>
      </c>
      <c r="C214" s="10" t="s">
        <v>183</v>
      </c>
      <c r="D214" s="10" t="s">
        <v>188</v>
      </c>
      <c r="E214" s="10"/>
      <c r="F214" s="10"/>
      <c r="G214" s="12">
        <f>G215+G219+G221</f>
        <v>4242.7</v>
      </c>
      <c r="H214" s="12">
        <f>H215+H219+H221</f>
        <v>3996.8</v>
      </c>
    </row>
    <row r="215" spans="1:8" ht="22.5" outlineLevel="5">
      <c r="A215" s="11" t="s">
        <v>191</v>
      </c>
      <c r="B215" s="9" t="s">
        <v>7</v>
      </c>
      <c r="C215" s="10" t="s">
        <v>183</v>
      </c>
      <c r="D215" s="10" t="s">
        <v>190</v>
      </c>
      <c r="E215" s="10"/>
      <c r="F215" s="10"/>
      <c r="G215" s="12">
        <f>G216+G217+G218</f>
        <v>2571</v>
      </c>
      <c r="H215" s="12">
        <f>H216+H217+H218</f>
        <v>2448.4</v>
      </c>
    </row>
    <row r="216" spans="1:8" outlineLevel="6">
      <c r="A216" s="14" t="s">
        <v>191</v>
      </c>
      <c r="B216" s="13" t="s">
        <v>7</v>
      </c>
      <c r="C216" s="13" t="s">
        <v>183</v>
      </c>
      <c r="D216" s="13" t="s">
        <v>190</v>
      </c>
      <c r="E216" s="13" t="s">
        <v>192</v>
      </c>
      <c r="F216" s="13" t="s">
        <v>19</v>
      </c>
      <c r="G216" s="15">
        <v>2148.1</v>
      </c>
      <c r="H216" s="15">
        <v>2090.9</v>
      </c>
    </row>
    <row r="217" spans="1:8" outlineLevel="6">
      <c r="A217" s="14" t="s">
        <v>191</v>
      </c>
      <c r="B217" s="13" t="s">
        <v>7</v>
      </c>
      <c r="C217" s="13" t="s">
        <v>183</v>
      </c>
      <c r="D217" s="13" t="s">
        <v>190</v>
      </c>
      <c r="E217" s="13" t="s">
        <v>24</v>
      </c>
      <c r="F217" s="13" t="s">
        <v>19</v>
      </c>
      <c r="G217" s="15">
        <v>412.9</v>
      </c>
      <c r="H217" s="15">
        <v>357.5</v>
      </c>
    </row>
    <row r="218" spans="1:8" outlineLevel="6">
      <c r="A218" s="14" t="s">
        <v>191</v>
      </c>
      <c r="B218" s="13" t="s">
        <v>7</v>
      </c>
      <c r="C218" s="13" t="s">
        <v>183</v>
      </c>
      <c r="D218" s="13" t="s">
        <v>190</v>
      </c>
      <c r="E218" s="13" t="s">
        <v>25</v>
      </c>
      <c r="F218" s="13" t="s">
        <v>19</v>
      </c>
      <c r="G218" s="15">
        <v>10</v>
      </c>
      <c r="H218" s="15">
        <v>0</v>
      </c>
    </row>
    <row r="219" spans="1:8" ht="22.5" outlineLevel="5">
      <c r="A219" s="11" t="s">
        <v>194</v>
      </c>
      <c r="B219" s="9" t="s">
        <v>7</v>
      </c>
      <c r="C219" s="10" t="s">
        <v>183</v>
      </c>
      <c r="D219" s="10" t="s">
        <v>193</v>
      </c>
      <c r="E219" s="10"/>
      <c r="F219" s="10"/>
      <c r="G219" s="12">
        <f>G220</f>
        <v>0</v>
      </c>
      <c r="H219" s="12">
        <f>H220</f>
        <v>0</v>
      </c>
    </row>
    <row r="220" spans="1:8" ht="22.5" outlineLevel="6">
      <c r="A220" s="14" t="s">
        <v>194</v>
      </c>
      <c r="B220" s="13" t="s">
        <v>7</v>
      </c>
      <c r="C220" s="13" t="s">
        <v>183</v>
      </c>
      <c r="D220" s="13" t="s">
        <v>193</v>
      </c>
      <c r="E220" s="13" t="s">
        <v>24</v>
      </c>
      <c r="F220" s="13" t="s">
        <v>19</v>
      </c>
      <c r="G220" s="15"/>
      <c r="H220" s="15"/>
    </row>
    <row r="221" spans="1:8" ht="22.5" outlineLevel="5">
      <c r="A221" s="11" t="s">
        <v>195</v>
      </c>
      <c r="B221" s="9" t="s">
        <v>7</v>
      </c>
      <c r="C221" s="10" t="s">
        <v>183</v>
      </c>
      <c r="D221" s="10" t="s">
        <v>270</v>
      </c>
      <c r="E221" s="10"/>
      <c r="F221" s="10"/>
      <c r="G221" s="12">
        <f>G223+G222</f>
        <v>1671.7</v>
      </c>
      <c r="H221" s="12">
        <f>H223+H222</f>
        <v>1548.4</v>
      </c>
    </row>
    <row r="222" spans="1:8" s="29" customFormat="1" ht="22.5" outlineLevel="6">
      <c r="A222" s="31" t="s">
        <v>195</v>
      </c>
      <c r="B222" s="30" t="s">
        <v>7</v>
      </c>
      <c r="C222" s="30" t="s">
        <v>183</v>
      </c>
      <c r="D222" s="30" t="s">
        <v>270</v>
      </c>
      <c r="E222" s="30" t="s">
        <v>192</v>
      </c>
      <c r="F222" s="30"/>
      <c r="G222" s="15">
        <v>897.5</v>
      </c>
      <c r="H222" s="15">
        <v>774.2</v>
      </c>
    </row>
    <row r="223" spans="1:8" ht="22.5" outlineLevel="6">
      <c r="A223" s="14" t="s">
        <v>195</v>
      </c>
      <c r="B223" s="13" t="s">
        <v>7</v>
      </c>
      <c r="C223" s="13" t="s">
        <v>183</v>
      </c>
      <c r="D223" s="13" t="s">
        <v>270</v>
      </c>
      <c r="E223" s="13" t="s">
        <v>192</v>
      </c>
      <c r="F223" s="13" t="s">
        <v>196</v>
      </c>
      <c r="G223" s="15">
        <v>774.2</v>
      </c>
      <c r="H223" s="15">
        <v>774.2</v>
      </c>
    </row>
    <row r="224" spans="1:8" outlineLevel="2">
      <c r="A224" s="11" t="s">
        <v>33</v>
      </c>
      <c r="B224" s="9" t="s">
        <v>7</v>
      </c>
      <c r="C224" s="10" t="s">
        <v>183</v>
      </c>
      <c r="D224" s="10" t="s">
        <v>32</v>
      </c>
      <c r="E224" s="10"/>
      <c r="F224" s="10"/>
      <c r="G224" s="12">
        <f>G225</f>
        <v>23.3</v>
      </c>
      <c r="H224" s="12">
        <f>H225</f>
        <v>23.3</v>
      </c>
    </row>
    <row r="225" spans="1:8" outlineLevel="3">
      <c r="A225" s="11" t="s">
        <v>15</v>
      </c>
      <c r="B225" s="9" t="s">
        <v>7</v>
      </c>
      <c r="C225" s="10" t="s">
        <v>183</v>
      </c>
      <c r="D225" s="10" t="s">
        <v>34</v>
      </c>
      <c r="E225" s="10"/>
      <c r="F225" s="10"/>
      <c r="G225" s="12">
        <f>G226</f>
        <v>23.3</v>
      </c>
      <c r="H225" s="12">
        <f>H226</f>
        <v>23.3</v>
      </c>
    </row>
    <row r="226" spans="1:8" outlineLevel="4">
      <c r="A226" s="11" t="s">
        <v>15</v>
      </c>
      <c r="B226" s="9" t="s">
        <v>7</v>
      </c>
      <c r="C226" s="10" t="s">
        <v>183</v>
      </c>
      <c r="D226" s="10" t="s">
        <v>35</v>
      </c>
      <c r="E226" s="10"/>
      <c r="F226" s="10"/>
      <c r="G226" s="12">
        <f>G229+G227</f>
        <v>23.3</v>
      </c>
      <c r="H226" s="12">
        <f>H229+H227</f>
        <v>23.3</v>
      </c>
    </row>
    <row r="227" spans="1:8" s="29" customFormat="1" ht="33.75" outlineLevel="5">
      <c r="A227" s="11" t="s">
        <v>198</v>
      </c>
      <c r="B227" s="9" t="s">
        <v>7</v>
      </c>
      <c r="C227" s="10" t="s">
        <v>183</v>
      </c>
      <c r="D227" s="10" t="s">
        <v>272</v>
      </c>
      <c r="E227" s="10"/>
      <c r="F227" s="10"/>
      <c r="G227" s="12">
        <f>G228</f>
        <v>20</v>
      </c>
      <c r="H227" s="12">
        <f>H228</f>
        <v>20</v>
      </c>
    </row>
    <row r="228" spans="1:8" s="29" customFormat="1" ht="33.75" outlineLevel="6">
      <c r="A228" s="31" t="s">
        <v>198</v>
      </c>
      <c r="B228" s="30" t="s">
        <v>7</v>
      </c>
      <c r="C228" s="30" t="s">
        <v>183</v>
      </c>
      <c r="D228" s="30" t="s">
        <v>272</v>
      </c>
      <c r="E228" s="30" t="s">
        <v>24</v>
      </c>
      <c r="F228" s="30"/>
      <c r="G228" s="15">
        <v>20</v>
      </c>
      <c r="H228" s="15">
        <v>20</v>
      </c>
    </row>
    <row r="229" spans="1:8" ht="33.75" outlineLevel="5">
      <c r="A229" s="11" t="s">
        <v>198</v>
      </c>
      <c r="B229" s="9" t="s">
        <v>7</v>
      </c>
      <c r="C229" s="10" t="s">
        <v>183</v>
      </c>
      <c r="D229" s="10" t="s">
        <v>197</v>
      </c>
      <c r="E229" s="10"/>
      <c r="F229" s="10"/>
      <c r="G229" s="12">
        <f>G230</f>
        <v>3.3</v>
      </c>
      <c r="H229" s="12">
        <f>H230</f>
        <v>3.3</v>
      </c>
    </row>
    <row r="230" spans="1:8" ht="33.75" outlineLevel="6">
      <c r="A230" s="14" t="s">
        <v>198</v>
      </c>
      <c r="B230" s="13" t="s">
        <v>7</v>
      </c>
      <c r="C230" s="13" t="s">
        <v>183</v>
      </c>
      <c r="D230" s="13" t="s">
        <v>271</v>
      </c>
      <c r="E230" s="13" t="s">
        <v>24</v>
      </c>
      <c r="F230" s="13"/>
      <c r="G230" s="15">
        <v>3.3</v>
      </c>
      <c r="H230" s="15">
        <v>3.3</v>
      </c>
    </row>
    <row r="231" spans="1:8" ht="22.5" outlineLevel="2">
      <c r="A231" s="11" t="s">
        <v>185</v>
      </c>
      <c r="B231" s="9" t="s">
        <v>7</v>
      </c>
      <c r="C231" s="10" t="s">
        <v>199</v>
      </c>
      <c r="D231" s="10" t="s">
        <v>184</v>
      </c>
      <c r="E231" s="10"/>
      <c r="F231" s="10"/>
      <c r="G231" s="12">
        <f t="shared" ref="G231:H234" si="11">G232</f>
        <v>102.7</v>
      </c>
      <c r="H231" s="12">
        <f t="shared" si="11"/>
        <v>62.7</v>
      </c>
    </row>
    <row r="232" spans="1:8" outlineLevel="3">
      <c r="A232" s="11" t="s">
        <v>187</v>
      </c>
      <c r="B232" s="9" t="s">
        <v>7</v>
      </c>
      <c r="C232" s="10" t="s">
        <v>199</v>
      </c>
      <c r="D232" s="10" t="s">
        <v>186</v>
      </c>
      <c r="E232" s="10"/>
      <c r="F232" s="10"/>
      <c r="G232" s="12">
        <f t="shared" si="11"/>
        <v>102.7</v>
      </c>
      <c r="H232" s="12">
        <f t="shared" si="11"/>
        <v>62.7</v>
      </c>
    </row>
    <row r="233" spans="1:8" outlineLevel="4">
      <c r="A233" s="11" t="s">
        <v>201</v>
      </c>
      <c r="B233" s="9" t="s">
        <v>7</v>
      </c>
      <c r="C233" s="10" t="s">
        <v>199</v>
      </c>
      <c r="D233" s="10" t="s">
        <v>200</v>
      </c>
      <c r="E233" s="10"/>
      <c r="F233" s="10"/>
      <c r="G233" s="12">
        <f t="shared" si="11"/>
        <v>102.7</v>
      </c>
      <c r="H233" s="12">
        <f t="shared" si="11"/>
        <v>62.7</v>
      </c>
    </row>
    <row r="234" spans="1:8" outlineLevel="5">
      <c r="A234" s="11" t="s">
        <v>203</v>
      </c>
      <c r="B234" s="9" t="s">
        <v>7</v>
      </c>
      <c r="C234" s="10" t="s">
        <v>199</v>
      </c>
      <c r="D234" s="10" t="s">
        <v>202</v>
      </c>
      <c r="E234" s="10"/>
      <c r="F234" s="10"/>
      <c r="G234" s="12">
        <f t="shared" si="11"/>
        <v>102.7</v>
      </c>
      <c r="H234" s="12">
        <f t="shared" si="11"/>
        <v>62.7</v>
      </c>
    </row>
    <row r="235" spans="1:8" outlineLevel="6">
      <c r="A235" s="14" t="s">
        <v>203</v>
      </c>
      <c r="B235" s="13" t="s">
        <v>7</v>
      </c>
      <c r="C235" s="13" t="s">
        <v>199</v>
      </c>
      <c r="D235" s="13" t="s">
        <v>202</v>
      </c>
      <c r="E235" s="13" t="s">
        <v>24</v>
      </c>
      <c r="F235" s="13" t="s">
        <v>19</v>
      </c>
      <c r="G235" s="15">
        <v>102.7</v>
      </c>
      <c r="H235" s="15">
        <v>62.7</v>
      </c>
    </row>
    <row r="236" spans="1:8" outlineLevel="2">
      <c r="A236" s="11" t="s">
        <v>33</v>
      </c>
      <c r="B236" s="9" t="s">
        <v>7</v>
      </c>
      <c r="C236" s="10" t="s">
        <v>199</v>
      </c>
      <c r="D236" s="10" t="s">
        <v>32</v>
      </c>
      <c r="E236" s="10"/>
      <c r="F236" s="10"/>
      <c r="G236" s="12">
        <f t="shared" ref="G236:H239" si="12">G237</f>
        <v>41.3</v>
      </c>
      <c r="H236" s="12">
        <f t="shared" si="12"/>
        <v>41.3</v>
      </c>
    </row>
    <row r="237" spans="1:8" outlineLevel="3">
      <c r="A237" s="11" t="s">
        <v>15</v>
      </c>
      <c r="B237" s="9" t="s">
        <v>7</v>
      </c>
      <c r="C237" s="10" t="s">
        <v>199</v>
      </c>
      <c r="D237" s="10" t="s">
        <v>34</v>
      </c>
      <c r="E237" s="10"/>
      <c r="F237" s="10"/>
      <c r="G237" s="12">
        <f t="shared" si="12"/>
        <v>41.3</v>
      </c>
      <c r="H237" s="12">
        <f t="shared" si="12"/>
        <v>41.3</v>
      </c>
    </row>
    <row r="238" spans="1:8" outlineLevel="4">
      <c r="A238" s="11" t="s">
        <v>15</v>
      </c>
      <c r="B238" s="9" t="s">
        <v>7</v>
      </c>
      <c r="C238" s="10" t="s">
        <v>199</v>
      </c>
      <c r="D238" s="10" t="s">
        <v>35</v>
      </c>
      <c r="E238" s="10"/>
      <c r="F238" s="10"/>
      <c r="G238" s="12">
        <f t="shared" si="12"/>
        <v>41.3</v>
      </c>
      <c r="H238" s="12">
        <f t="shared" si="12"/>
        <v>41.3</v>
      </c>
    </row>
    <row r="239" spans="1:8" ht="33.75" outlineLevel="5">
      <c r="A239" s="11" t="s">
        <v>205</v>
      </c>
      <c r="B239" s="9" t="s">
        <v>7</v>
      </c>
      <c r="C239" s="10" t="s">
        <v>199</v>
      </c>
      <c r="D239" s="10" t="s">
        <v>204</v>
      </c>
      <c r="E239" s="10"/>
      <c r="F239" s="10"/>
      <c r="G239" s="12">
        <f t="shared" si="12"/>
        <v>41.3</v>
      </c>
      <c r="H239" s="12">
        <f t="shared" si="12"/>
        <v>41.3</v>
      </c>
    </row>
    <row r="240" spans="1:8" ht="33.75" outlineLevel="6">
      <c r="A240" s="14" t="s">
        <v>205</v>
      </c>
      <c r="B240" s="13" t="s">
        <v>7</v>
      </c>
      <c r="C240" s="13" t="s">
        <v>199</v>
      </c>
      <c r="D240" s="13" t="s">
        <v>204</v>
      </c>
      <c r="E240" s="13" t="s">
        <v>38</v>
      </c>
      <c r="F240" s="13" t="s">
        <v>39</v>
      </c>
      <c r="G240" s="15">
        <v>41.3</v>
      </c>
      <c r="H240" s="15">
        <v>41.3</v>
      </c>
    </row>
    <row r="241" spans="1:8" outlineLevel="1">
      <c r="A241" s="11"/>
      <c r="B241" s="9" t="s">
        <v>7</v>
      </c>
      <c r="C241" s="10" t="s">
        <v>206</v>
      </c>
      <c r="D241" s="10"/>
      <c r="E241" s="10"/>
      <c r="F241" s="10"/>
      <c r="G241" s="12">
        <f t="shared" ref="G241:H245" si="13">G242</f>
        <v>180</v>
      </c>
      <c r="H241" s="12">
        <f t="shared" si="13"/>
        <v>179.4</v>
      </c>
    </row>
    <row r="242" spans="1:8" outlineLevel="2">
      <c r="A242" s="11" t="s">
        <v>33</v>
      </c>
      <c r="B242" s="9" t="s">
        <v>7</v>
      </c>
      <c r="C242" s="10" t="s">
        <v>207</v>
      </c>
      <c r="D242" s="10" t="s">
        <v>32</v>
      </c>
      <c r="E242" s="10"/>
      <c r="F242" s="10"/>
      <c r="G242" s="12">
        <f t="shared" si="13"/>
        <v>180</v>
      </c>
      <c r="H242" s="12">
        <f t="shared" si="13"/>
        <v>179.4</v>
      </c>
    </row>
    <row r="243" spans="1:8" outlineLevel="3">
      <c r="A243" s="11" t="s">
        <v>15</v>
      </c>
      <c r="B243" s="9" t="s">
        <v>7</v>
      </c>
      <c r="C243" s="10" t="s">
        <v>207</v>
      </c>
      <c r="D243" s="10" t="s">
        <v>34</v>
      </c>
      <c r="E243" s="10"/>
      <c r="F243" s="10"/>
      <c r="G243" s="12">
        <f t="shared" si="13"/>
        <v>180</v>
      </c>
      <c r="H243" s="12">
        <f t="shared" si="13"/>
        <v>179.4</v>
      </c>
    </row>
    <row r="244" spans="1:8" outlineLevel="4">
      <c r="A244" s="11" t="s">
        <v>15</v>
      </c>
      <c r="B244" s="9" t="s">
        <v>7</v>
      </c>
      <c r="C244" s="10" t="s">
        <v>207</v>
      </c>
      <c r="D244" s="10" t="s">
        <v>35</v>
      </c>
      <c r="E244" s="10"/>
      <c r="F244" s="10"/>
      <c r="G244" s="12">
        <f t="shared" si="13"/>
        <v>180</v>
      </c>
      <c r="H244" s="12">
        <f t="shared" si="13"/>
        <v>179.4</v>
      </c>
    </row>
    <row r="245" spans="1:8" outlineLevel="5">
      <c r="A245" s="11" t="s">
        <v>209</v>
      </c>
      <c r="B245" s="9" t="s">
        <v>7</v>
      </c>
      <c r="C245" s="10" t="s">
        <v>207</v>
      </c>
      <c r="D245" s="10" t="s">
        <v>208</v>
      </c>
      <c r="E245" s="10"/>
      <c r="F245" s="10"/>
      <c r="G245" s="12">
        <f t="shared" si="13"/>
        <v>180</v>
      </c>
      <c r="H245" s="12">
        <f t="shared" si="13"/>
        <v>179.4</v>
      </c>
    </row>
    <row r="246" spans="1:8" outlineLevel="6">
      <c r="A246" s="14" t="s">
        <v>209</v>
      </c>
      <c r="B246" s="13" t="s">
        <v>7</v>
      </c>
      <c r="C246" s="13" t="s">
        <v>207</v>
      </c>
      <c r="D246" s="13" t="s">
        <v>208</v>
      </c>
      <c r="E246" s="13" t="s">
        <v>210</v>
      </c>
      <c r="F246" s="13" t="s">
        <v>19</v>
      </c>
      <c r="G246" s="15">
        <v>180</v>
      </c>
      <c r="H246" s="15">
        <v>179.4</v>
      </c>
    </row>
    <row r="247" spans="1:8" outlineLevel="1">
      <c r="A247" s="11"/>
      <c r="B247" s="9" t="s">
        <v>7</v>
      </c>
      <c r="C247" s="10" t="s">
        <v>211</v>
      </c>
      <c r="D247" s="10"/>
      <c r="E247" s="10"/>
      <c r="F247" s="10"/>
      <c r="G247" s="12">
        <f t="shared" ref="G247:H251" si="14">G248</f>
        <v>10</v>
      </c>
      <c r="H247" s="12">
        <f t="shared" si="14"/>
        <v>10</v>
      </c>
    </row>
    <row r="248" spans="1:8" ht="22.5" outlineLevel="2">
      <c r="A248" s="11" t="s">
        <v>185</v>
      </c>
      <c r="B248" s="9" t="s">
        <v>7</v>
      </c>
      <c r="C248" s="10" t="s">
        <v>212</v>
      </c>
      <c r="D248" s="10" t="s">
        <v>184</v>
      </c>
      <c r="E248" s="10"/>
      <c r="F248" s="10"/>
      <c r="G248" s="12">
        <f t="shared" si="14"/>
        <v>10</v>
      </c>
      <c r="H248" s="12">
        <f t="shared" si="14"/>
        <v>10</v>
      </c>
    </row>
    <row r="249" spans="1:8" ht="22.5" outlineLevel="3">
      <c r="A249" s="11" t="s">
        <v>214</v>
      </c>
      <c r="B249" s="9" t="s">
        <v>7</v>
      </c>
      <c r="C249" s="10" t="s">
        <v>212</v>
      </c>
      <c r="D249" s="10" t="s">
        <v>213</v>
      </c>
      <c r="E249" s="10"/>
      <c r="F249" s="10"/>
      <c r="G249" s="12">
        <f t="shared" si="14"/>
        <v>10</v>
      </c>
      <c r="H249" s="12">
        <f t="shared" si="14"/>
        <v>10</v>
      </c>
    </row>
    <row r="250" spans="1:8" ht="22.5" outlineLevel="4">
      <c r="A250" s="11" t="s">
        <v>216</v>
      </c>
      <c r="B250" s="9" t="s">
        <v>7</v>
      </c>
      <c r="C250" s="10" t="s">
        <v>212</v>
      </c>
      <c r="D250" s="10" t="s">
        <v>215</v>
      </c>
      <c r="E250" s="10"/>
      <c r="F250" s="10"/>
      <c r="G250" s="12">
        <f t="shared" si="14"/>
        <v>10</v>
      </c>
      <c r="H250" s="12">
        <f t="shared" si="14"/>
        <v>10</v>
      </c>
    </row>
    <row r="251" spans="1:8" ht="22.5" outlineLevel="5">
      <c r="A251" s="11" t="s">
        <v>218</v>
      </c>
      <c r="B251" s="9" t="s">
        <v>7</v>
      </c>
      <c r="C251" s="10" t="s">
        <v>212</v>
      </c>
      <c r="D251" s="10" t="s">
        <v>217</v>
      </c>
      <c r="E251" s="10"/>
      <c r="F251" s="10"/>
      <c r="G251" s="12">
        <f t="shared" si="14"/>
        <v>10</v>
      </c>
      <c r="H251" s="12">
        <f t="shared" si="14"/>
        <v>10</v>
      </c>
    </row>
    <row r="252" spans="1:8" outlineLevel="6">
      <c r="A252" s="14" t="s">
        <v>218</v>
      </c>
      <c r="B252" s="13" t="s">
        <v>7</v>
      </c>
      <c r="C252" s="13" t="s">
        <v>212</v>
      </c>
      <c r="D252" s="13" t="s">
        <v>217</v>
      </c>
      <c r="E252" s="13" t="s">
        <v>24</v>
      </c>
      <c r="F252" s="13" t="s">
        <v>19</v>
      </c>
      <c r="G252" s="15">
        <v>10</v>
      </c>
      <c r="H252" s="15">
        <v>10</v>
      </c>
    </row>
    <row r="253" spans="1:8" outlineLevel="1">
      <c r="A253" s="11"/>
      <c r="B253" s="9" t="s">
        <v>7</v>
      </c>
      <c r="C253" s="10" t="s">
        <v>219</v>
      </c>
      <c r="D253" s="10"/>
      <c r="E253" s="10"/>
      <c r="F253" s="10"/>
      <c r="G253" s="12">
        <f t="shared" ref="G253:H257" si="15">G254</f>
        <v>30</v>
      </c>
      <c r="H253" s="12">
        <f t="shared" si="15"/>
        <v>0</v>
      </c>
    </row>
    <row r="254" spans="1:8" outlineLevel="2">
      <c r="A254" s="11" t="s">
        <v>33</v>
      </c>
      <c r="B254" s="9" t="s">
        <v>7</v>
      </c>
      <c r="C254" s="10" t="s">
        <v>220</v>
      </c>
      <c r="D254" s="10" t="s">
        <v>32</v>
      </c>
      <c r="E254" s="10"/>
      <c r="F254" s="10"/>
      <c r="G254" s="12">
        <f t="shared" si="15"/>
        <v>30</v>
      </c>
      <c r="H254" s="12">
        <f t="shared" si="15"/>
        <v>0</v>
      </c>
    </row>
    <row r="255" spans="1:8" outlineLevel="3">
      <c r="A255" s="11" t="s">
        <v>15</v>
      </c>
      <c r="B255" s="9" t="s">
        <v>7</v>
      </c>
      <c r="C255" s="10" t="s">
        <v>220</v>
      </c>
      <c r="D255" s="10" t="s">
        <v>34</v>
      </c>
      <c r="E255" s="10"/>
      <c r="F255" s="10"/>
      <c r="G255" s="12">
        <f t="shared" si="15"/>
        <v>30</v>
      </c>
      <c r="H255" s="12">
        <f t="shared" si="15"/>
        <v>0</v>
      </c>
    </row>
    <row r="256" spans="1:8" outlineLevel="4">
      <c r="A256" s="11" t="s">
        <v>15</v>
      </c>
      <c r="B256" s="9" t="s">
        <v>7</v>
      </c>
      <c r="C256" s="10" t="s">
        <v>220</v>
      </c>
      <c r="D256" s="10" t="s">
        <v>35</v>
      </c>
      <c r="E256" s="10"/>
      <c r="F256" s="10"/>
      <c r="G256" s="12">
        <f t="shared" si="15"/>
        <v>30</v>
      </c>
      <c r="H256" s="12">
        <f t="shared" si="15"/>
        <v>0</v>
      </c>
    </row>
    <row r="257" spans="1:8" outlineLevel="5">
      <c r="A257" s="11" t="s">
        <v>222</v>
      </c>
      <c r="B257" s="9" t="s">
        <v>7</v>
      </c>
      <c r="C257" s="10" t="s">
        <v>220</v>
      </c>
      <c r="D257" s="10" t="s">
        <v>221</v>
      </c>
      <c r="E257" s="10"/>
      <c r="F257" s="10"/>
      <c r="G257" s="12">
        <f t="shared" si="15"/>
        <v>30</v>
      </c>
      <c r="H257" s="12">
        <f t="shared" si="15"/>
        <v>0</v>
      </c>
    </row>
    <row r="258" spans="1:8" outlineLevel="6">
      <c r="A258" s="14" t="s">
        <v>222</v>
      </c>
      <c r="B258" s="13" t="s">
        <v>7</v>
      </c>
      <c r="C258" s="13" t="s">
        <v>220</v>
      </c>
      <c r="D258" s="13" t="s">
        <v>221</v>
      </c>
      <c r="E258" s="13" t="s">
        <v>223</v>
      </c>
      <c r="F258" s="13" t="s">
        <v>19</v>
      </c>
      <c r="G258" s="15">
        <v>30</v>
      </c>
      <c r="H258" s="15">
        <v>0</v>
      </c>
    </row>
    <row r="259" spans="1:8">
      <c r="A259" s="18"/>
      <c r="B259" s="16" t="s">
        <v>224</v>
      </c>
      <c r="C259" s="17"/>
      <c r="D259" s="17"/>
      <c r="E259" s="17"/>
      <c r="F259" s="17"/>
      <c r="G259" s="19">
        <f>G260</f>
        <v>1245.5</v>
      </c>
      <c r="H259" s="19">
        <f>H260</f>
        <v>1188</v>
      </c>
    </row>
    <row r="260" spans="1:8" outlineLevel="1">
      <c r="A260" s="11"/>
      <c r="B260" s="9" t="s">
        <v>224</v>
      </c>
      <c r="C260" s="10" t="s">
        <v>8</v>
      </c>
      <c r="D260" s="10"/>
      <c r="E260" s="10"/>
      <c r="F260" s="10"/>
      <c r="G260" s="12">
        <f>G261+G266+G272</f>
        <v>1245.5</v>
      </c>
      <c r="H260" s="12">
        <f>H261+H266+H272</f>
        <v>1188</v>
      </c>
    </row>
    <row r="261" spans="1:8" outlineLevel="2">
      <c r="A261" s="11" t="s">
        <v>11</v>
      </c>
      <c r="B261" s="9" t="s">
        <v>224</v>
      </c>
      <c r="C261" s="10" t="s">
        <v>225</v>
      </c>
      <c r="D261" s="10" t="s">
        <v>10</v>
      </c>
      <c r="E261" s="10"/>
      <c r="F261" s="10"/>
      <c r="G261" s="12">
        <f t="shared" ref="G261:H264" si="16">G262</f>
        <v>1157.2</v>
      </c>
      <c r="H261" s="12">
        <f t="shared" si="16"/>
        <v>1117.3</v>
      </c>
    </row>
    <row r="262" spans="1:8" ht="22.5" outlineLevel="3">
      <c r="A262" s="11" t="s">
        <v>227</v>
      </c>
      <c r="B262" s="9" t="s">
        <v>224</v>
      </c>
      <c r="C262" s="10" t="s">
        <v>225</v>
      </c>
      <c r="D262" s="10" t="s">
        <v>226</v>
      </c>
      <c r="E262" s="10"/>
      <c r="F262" s="10"/>
      <c r="G262" s="12">
        <f t="shared" si="16"/>
        <v>1157.2</v>
      </c>
      <c r="H262" s="12">
        <f t="shared" si="16"/>
        <v>1117.3</v>
      </c>
    </row>
    <row r="263" spans="1:8" outlineLevel="4">
      <c r="A263" s="11" t="s">
        <v>15</v>
      </c>
      <c r="B263" s="9" t="s">
        <v>224</v>
      </c>
      <c r="C263" s="10" t="s">
        <v>225</v>
      </c>
      <c r="D263" s="10" t="s">
        <v>228</v>
      </c>
      <c r="E263" s="10"/>
      <c r="F263" s="10"/>
      <c r="G263" s="12">
        <f t="shared" si="16"/>
        <v>1157.2</v>
      </c>
      <c r="H263" s="12">
        <f t="shared" si="16"/>
        <v>1117.3</v>
      </c>
    </row>
    <row r="264" spans="1:8" ht="22.5" outlineLevel="5">
      <c r="A264" s="11" t="s">
        <v>17</v>
      </c>
      <c r="B264" s="9" t="s">
        <v>224</v>
      </c>
      <c r="C264" s="10" t="s">
        <v>225</v>
      </c>
      <c r="D264" s="10" t="s">
        <v>229</v>
      </c>
      <c r="E264" s="10"/>
      <c r="F264" s="10"/>
      <c r="G264" s="12">
        <f t="shared" si="16"/>
        <v>1157.2</v>
      </c>
      <c r="H264" s="12">
        <f t="shared" si="16"/>
        <v>1117.3</v>
      </c>
    </row>
    <row r="265" spans="1:8" ht="22.5" outlineLevel="6">
      <c r="A265" s="14" t="s">
        <v>17</v>
      </c>
      <c r="B265" s="13" t="s">
        <v>224</v>
      </c>
      <c r="C265" s="13" t="s">
        <v>225</v>
      </c>
      <c r="D265" s="13" t="s">
        <v>229</v>
      </c>
      <c r="E265" s="13" t="s">
        <v>18</v>
      </c>
      <c r="F265" s="13" t="s">
        <v>19</v>
      </c>
      <c r="G265" s="15">
        <v>1157.2</v>
      </c>
      <c r="H265" s="15">
        <v>1117.3</v>
      </c>
    </row>
    <row r="266" spans="1:8" outlineLevel="2">
      <c r="A266" s="11" t="s">
        <v>11</v>
      </c>
      <c r="B266" s="9" t="s">
        <v>224</v>
      </c>
      <c r="C266" s="10" t="s">
        <v>230</v>
      </c>
      <c r="D266" s="10" t="s">
        <v>10</v>
      </c>
      <c r="E266" s="10"/>
      <c r="F266" s="10"/>
      <c r="G266" s="12">
        <f t="shared" ref="G266:H268" si="17">G267</f>
        <v>58.3</v>
      </c>
      <c r="H266" s="12">
        <f t="shared" si="17"/>
        <v>40.699999999999996</v>
      </c>
    </row>
    <row r="267" spans="1:8" ht="22.5" outlineLevel="3">
      <c r="A267" s="11" t="s">
        <v>232</v>
      </c>
      <c r="B267" s="9" t="s">
        <v>224</v>
      </c>
      <c r="C267" s="10" t="s">
        <v>230</v>
      </c>
      <c r="D267" s="10" t="s">
        <v>231</v>
      </c>
      <c r="E267" s="10"/>
      <c r="F267" s="10"/>
      <c r="G267" s="12">
        <f t="shared" si="17"/>
        <v>58.3</v>
      </c>
      <c r="H267" s="12">
        <f t="shared" si="17"/>
        <v>40.699999999999996</v>
      </c>
    </row>
    <row r="268" spans="1:8" outlineLevel="4">
      <c r="A268" s="11" t="s">
        <v>15</v>
      </c>
      <c r="B268" s="9" t="s">
        <v>224</v>
      </c>
      <c r="C268" s="10" t="s">
        <v>230</v>
      </c>
      <c r="D268" s="10" t="s">
        <v>233</v>
      </c>
      <c r="E268" s="10"/>
      <c r="F268" s="10"/>
      <c r="G268" s="12">
        <f t="shared" si="17"/>
        <v>58.3</v>
      </c>
      <c r="H268" s="12">
        <f t="shared" si="17"/>
        <v>40.699999999999996</v>
      </c>
    </row>
    <row r="269" spans="1:8" ht="27" customHeight="1" outlineLevel="5">
      <c r="A269" s="11" t="s">
        <v>23</v>
      </c>
      <c r="B269" s="9" t="s">
        <v>224</v>
      </c>
      <c r="C269" s="10" t="s">
        <v>230</v>
      </c>
      <c r="D269" s="10" t="s">
        <v>234</v>
      </c>
      <c r="E269" s="10"/>
      <c r="F269" s="10"/>
      <c r="G269" s="12">
        <f>G270+G271</f>
        <v>58.3</v>
      </c>
      <c r="H269" s="12">
        <f>H270+H271</f>
        <v>40.699999999999996</v>
      </c>
    </row>
    <row r="270" spans="1:8" outlineLevel="6">
      <c r="A270" s="14" t="s">
        <v>23</v>
      </c>
      <c r="B270" s="13" t="s">
        <v>224</v>
      </c>
      <c r="C270" s="13" t="s">
        <v>230</v>
      </c>
      <c r="D270" s="13" t="s">
        <v>234</v>
      </c>
      <c r="E270" s="13" t="s">
        <v>24</v>
      </c>
      <c r="F270" s="13" t="s">
        <v>19</v>
      </c>
      <c r="G270" s="15">
        <v>53.4</v>
      </c>
      <c r="H270" s="15">
        <v>37.799999999999997</v>
      </c>
    </row>
    <row r="271" spans="1:8" outlineLevel="6">
      <c r="A271" s="14" t="s">
        <v>23</v>
      </c>
      <c r="B271" s="13" t="s">
        <v>224</v>
      </c>
      <c r="C271" s="13" t="s">
        <v>230</v>
      </c>
      <c r="D271" s="13" t="s">
        <v>234</v>
      </c>
      <c r="E271" s="13" t="s">
        <v>25</v>
      </c>
      <c r="F271" s="13" t="s">
        <v>19</v>
      </c>
      <c r="G271" s="15">
        <v>4.9000000000000004</v>
      </c>
      <c r="H271" s="15">
        <v>2.9</v>
      </c>
    </row>
    <row r="272" spans="1:8" ht="16.5" customHeight="1" outlineLevel="2">
      <c r="A272" s="11" t="s">
        <v>33</v>
      </c>
      <c r="B272" s="9" t="s">
        <v>224</v>
      </c>
      <c r="C272" s="10" t="s">
        <v>230</v>
      </c>
      <c r="D272" s="10" t="s">
        <v>32</v>
      </c>
      <c r="E272" s="10"/>
      <c r="F272" s="10"/>
      <c r="G272" s="12">
        <f t="shared" ref="G272:H275" si="18">G273</f>
        <v>30</v>
      </c>
      <c r="H272" s="12">
        <f t="shared" si="18"/>
        <v>30</v>
      </c>
    </row>
    <row r="273" spans="1:8" outlineLevel="3">
      <c r="A273" s="11" t="s">
        <v>15</v>
      </c>
      <c r="B273" s="9" t="s">
        <v>224</v>
      </c>
      <c r="C273" s="10" t="s">
        <v>230</v>
      </c>
      <c r="D273" s="10" t="s">
        <v>34</v>
      </c>
      <c r="E273" s="10"/>
      <c r="F273" s="10"/>
      <c r="G273" s="12">
        <f t="shared" si="18"/>
        <v>30</v>
      </c>
      <c r="H273" s="12">
        <f t="shared" si="18"/>
        <v>30</v>
      </c>
    </row>
    <row r="274" spans="1:8" outlineLevel="4">
      <c r="A274" s="11" t="s">
        <v>15</v>
      </c>
      <c r="B274" s="9" t="s">
        <v>224</v>
      </c>
      <c r="C274" s="10" t="s">
        <v>230</v>
      </c>
      <c r="D274" s="10" t="s">
        <v>35</v>
      </c>
      <c r="E274" s="10"/>
      <c r="F274" s="10"/>
      <c r="G274" s="12">
        <f t="shared" si="18"/>
        <v>30</v>
      </c>
      <c r="H274" s="12">
        <f t="shared" si="18"/>
        <v>30</v>
      </c>
    </row>
    <row r="275" spans="1:8" ht="42" customHeight="1" outlineLevel="5">
      <c r="A275" s="11" t="s">
        <v>236</v>
      </c>
      <c r="B275" s="9" t="s">
        <v>224</v>
      </c>
      <c r="C275" s="10" t="s">
        <v>230</v>
      </c>
      <c r="D275" s="10" t="s">
        <v>235</v>
      </c>
      <c r="E275" s="10"/>
      <c r="F275" s="10"/>
      <c r="G275" s="12">
        <f t="shared" si="18"/>
        <v>30</v>
      </c>
      <c r="H275" s="12">
        <f t="shared" si="18"/>
        <v>30</v>
      </c>
    </row>
    <row r="276" spans="1:8" ht="34.5" customHeight="1" outlineLevel="6">
      <c r="A276" s="14" t="s">
        <v>236</v>
      </c>
      <c r="B276" s="13" t="s">
        <v>224</v>
      </c>
      <c r="C276" s="13" t="s">
        <v>230</v>
      </c>
      <c r="D276" s="13" t="s">
        <v>235</v>
      </c>
      <c r="E276" s="13" t="s">
        <v>38</v>
      </c>
      <c r="F276" s="13" t="s">
        <v>237</v>
      </c>
      <c r="G276" s="15">
        <v>30</v>
      </c>
      <c r="H276" s="15">
        <v>30</v>
      </c>
    </row>
    <row r="277" spans="1:8">
      <c r="A277" s="22"/>
      <c r="B277" s="20" t="s">
        <v>238</v>
      </c>
      <c r="C277" s="21"/>
      <c r="D277" s="21"/>
      <c r="E277" s="21"/>
      <c r="F277" s="21"/>
      <c r="G277" s="23">
        <f>G9+G259</f>
        <v>27130.9</v>
      </c>
      <c r="H277" s="23">
        <f>H9+H259</f>
        <v>24712.200000000004</v>
      </c>
    </row>
  </sheetData>
  <mergeCells count="5">
    <mergeCell ref="A6:H6"/>
    <mergeCell ref="B1:F1"/>
    <mergeCell ref="G1:H1"/>
    <mergeCell ref="G2:H2"/>
    <mergeCell ref="G3:H3"/>
  </mergeCells>
  <pageMargins left="0.74803149606299213" right="0.7480314960629921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rep:2.41.0.98</dc:description>
  <cp:lastModifiedBy>user</cp:lastModifiedBy>
  <cp:lastPrinted>2017-05-02T04:22:44Z</cp:lastPrinted>
  <dcterms:created xsi:type="dcterms:W3CDTF">2017-04-12T10:34:48Z</dcterms:created>
  <dcterms:modified xsi:type="dcterms:W3CDTF">2019-03-27T06:35:04Z</dcterms:modified>
</cp:coreProperties>
</file>