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Источники!$F$27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Источники!$A$27</definedName>
    <definedName name="REND_1" localSheetId="1">Расходы!$A$234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G14" i="2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13"/>
  <c r="G20" i="1"/>
  <c r="G22"/>
  <c r="G23"/>
  <c r="G24"/>
  <c r="G34"/>
  <c r="G35"/>
  <c r="G36"/>
  <c r="G37"/>
  <c r="G38"/>
  <c r="G40"/>
  <c r="G41"/>
  <c r="G42"/>
  <c r="G46"/>
  <c r="G47"/>
  <c r="G48"/>
  <c r="G49"/>
  <c r="G50"/>
  <c r="G51"/>
  <c r="G52"/>
  <c r="G53"/>
  <c r="G55"/>
  <c r="G56"/>
  <c r="G57"/>
  <c r="G58"/>
  <c r="G59"/>
  <c r="G60"/>
  <c r="G61"/>
  <c r="G62"/>
  <c r="G63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19"/>
  <c r="D27" i="3" l="1"/>
  <c r="D25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</calcChain>
</file>

<file path=xl/sharedStrings.xml><?xml version="1.0" encoding="utf-8"?>
<sst xmlns="http://schemas.openxmlformats.org/spreadsheetml/2006/main" count="1054" uniqueCount="526">
  <si>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</si>
  <si>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</si>
  <si>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</si>
  <si>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</si>
  <si>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</si>
  <si>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</si>
  <si>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</si>
  <si>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</si>
  <si>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</si>
  <si>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</si>
  <si>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</si>
  <si>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</si>
  <si>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</si>
  <si>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01.11.2017 г.</t>
  </si>
  <si>
    <t>01.11.2017</t>
  </si>
  <si>
    <t>Комитет финансов администрации Кировского муниципального района Ленинградской области</t>
  </si>
  <si>
    <t>Суховское сельское поселение</t>
  </si>
  <si>
    <t>Единица измерения: руб.</t>
  </si>
  <si>
    <t>02288910</t>
  </si>
  <si>
    <t>040</t>
  </si>
  <si>
    <t>41625445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</si>
  <si>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</si>
  <si>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</si>
  <si>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</si>
  <si>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</si>
  <si>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</si>
  <si>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</si>
  <si>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</si>
  <si>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</si>
  <si>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</si>
  <si>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</si>
  <si>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</si>
  <si>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</si>
  <si>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</si>
  <si>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</si>
  <si>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</si>
  <si>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</si>
  <si>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</si>
  <si>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</si>
  <si>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</si>
  <si>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</si>
  <si>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</si>
  <si>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</si>
  <si>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</si>
  <si>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</si>
  <si>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</si>
  <si>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</si>
  <si>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</si>
  <si>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</si>
  <si>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</si>
  <si>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</si>
  <si>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</si>
  <si>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</si>
  <si>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</si>
  <si>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</si>
  <si>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</si>
  <si>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</si>
  <si>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</si>
  <si>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</si>
  <si>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</si>
  <si>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</si>
  <si>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</si>
  <si>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</si>
  <si>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</si>
  <si>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</si>
  <si>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</si>
  <si>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</si>
  <si>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</si>
  <si>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</si>
  <si>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</si>
  <si>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</si>
  <si>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</si>
  <si>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</si>
  <si>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</si>
  <si>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</si>
  <si>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</si>
  <si>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</si>
  <si>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</si>
  <si>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</si>
  <si>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</si>
  <si>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</si>
  <si>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</si>
  <si>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</si>
  <si>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</si>
  <si>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</si>
  <si>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</si>
  <si>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</si>
  <si>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</si>
  <si>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</si>
  <si>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</si>
  <si>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</si>
  <si>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</si>
  <si>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</si>
  <si>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</si>
  <si>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</si>
  <si>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</si>
  <si>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</si>
  <si>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</si>
  <si>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</si>
  <si>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</si>
  <si>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</si>
  <si>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</si>
  <si>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</si>
  <si>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</si>
  <si>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</si>
  <si>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</si>
  <si>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</si>
  <si>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</si>
  <si>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</si>
  <si>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</si>
  <si>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</si>
  <si>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</si>
  <si>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(РАБОТ)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</si>
  <si>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</si>
  <si>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</si>
  <si>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</si>
  <si>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</si>
  <si>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</si>
  <si>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</si>
  <si>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</si>
  <si>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</si>
  <si>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</si>
  <si>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</si>
  <si>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141 11625000000000140</t>
  </si>
  <si>
    <t>Денежные взыскания (штрафы) за нарушение водного законодательства</t>
  </si>
  <si>
    <t>141 11625080000000140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</si>
  <si>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</si>
  <si>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141 11625085100000140</t>
  </si>
  <si>
    <t>Прочие поступления от денежных взысканий (штрафов) и иных сумм в возмещение ущерба</t>
  </si>
  <si>
    <t>009 11690000000000140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</si>
  <si>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</si>
  <si>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009 11690050100000140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</si>
  <si>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</si>
  <si>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</si>
  <si>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</si>
  <si>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</si>
  <si>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</si>
  <si>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009 20210000000000151</t>
  </si>
  <si>
    <t>Дотации на выравнивание бюджетной обеспеченности</t>
  </si>
  <si>
    <t>009 20215001000000151</t>
  </si>
  <si>
    <t>Дотации бюджетам сельских поселений на выравнивание бюджетной обеспеченности</t>
  </si>
  <si>
    <t>009 20215001100000151</t>
  </si>
  <si>
    <t>Субсидии бюджетам бюджетной системы Российской Федерации (межбюджетные субсидии)</t>
  </si>
  <si>
    <t>009 20220000000000151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</si>
  <si>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</si>
  <si>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</si>
  <si>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</si>
  <si>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009 20220216100000151</t>
  </si>
  <si>
    <t>Прочие субсидии</t>
  </si>
  <si>
    <t>009 20229999000000151</t>
  </si>
  <si>
    <t>Прочие субсидии бюджетам сельских поселений</t>
  </si>
  <si>
    <t>009 20229999100000151</t>
  </si>
  <si>
    <t>Субвенции бюджетам бюджетной системы Российской Федерации</t>
  </si>
  <si>
    <t>009 20230000000000151</t>
  </si>
  <si>
    <t>Субвенции местным бюджетам на выполнение передаваемых полномочий субъектов Российской Федерации</t>
  </si>
  <si>
    <t>009 20230024000000151</t>
  </si>
  <si>
    <t>Субвенции бюджетам сельских поселений на выполнение передаваемых полномочий субъектов Российской Федерации</t>
  </si>
  <si>
    <t>009 20230024100000151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</si>
  <si>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</si>
  <si>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009 20235118000000151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</si>
  <si>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</si>
  <si>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009 20235118100000151</t>
  </si>
  <si>
    <t>Иные межбюджетные трансферты</t>
  </si>
  <si>
    <t>009 20240000000000151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</si>
  <si>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</si>
  <si>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</si>
  <si>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</si>
  <si>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009 20240014100000151</t>
  </si>
  <si>
    <t>Прочие межбюджетные трансферты, передаваемые бюджетам</t>
  </si>
  <si>
    <t>009 20249999000000151</t>
  </si>
  <si>
    <t>Прочие межбюджетные трансферты, передаваемые бюджетам сельских поселений</t>
  </si>
  <si>
    <t>009 20249999100000151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</si>
  <si>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</si>
  <si>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</si>
  <si>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</si>
  <si>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009 20705000100000180</t>
  </si>
  <si>
    <t>009 20705030100000180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</si>
  <si>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</si>
  <si>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</si>
  <si>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</si>
  <si>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</si>
  <si>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</si>
  <si>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</si>
  <si>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</si>
  <si>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009 21860010100000151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</si>
  <si>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</si>
  <si>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</si>
  <si>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</si>
  <si>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</si>
  <si>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</si>
  <si>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</si>
  <si>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</si>
  <si>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</si>
  <si>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</si>
  <si>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</si>
  <si>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</si>
  <si>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</si>
  <si>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</si>
  <si>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</si>
  <si>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</si>
  <si>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</si>
  <si>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</si>
  <si>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</si>
  <si>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</si>
  <si>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</si>
  <si>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</si>
  <si>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</si>
  <si>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</si>
  <si>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</si>
  <si>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</si>
  <si>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</si>
  <si>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</si>
  <si>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</si>
  <si>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</si>
  <si>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</si>
  <si>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</si>
  <si>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</si>
  <si>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</si>
  <si>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</si>
  <si>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</si>
  <si>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</si>
  <si>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</si>
  <si>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</si>
  <si>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</si>
  <si>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</si>
  <si>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</si>
  <si>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</si>
  <si>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</si>
  <si>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</si>
  <si>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</si>
  <si>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</si>
  <si>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</si>
  <si>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</si>
  <si>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</si>
  <si>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</si>
  <si>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</si>
  <si>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</si>
  <si>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</si>
  <si>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</si>
  <si>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</si>
  <si>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</si>
  <si>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</si>
  <si>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</si>
  <si>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</si>
  <si>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</si>
  <si>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</si>
  <si>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</si>
  <si>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</si>
  <si>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</si>
  <si>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</si>
  <si>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</si>
  <si>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</si>
  <si>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</si>
  <si>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</si>
  <si>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</si>
  <si>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</si>
  <si>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</si>
  <si>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</si>
  <si>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</si>
  <si>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</si>
  <si>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</si>
  <si>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</si>
  <si>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</si>
  <si>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</si>
  <si>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</si>
  <si>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</si>
  <si>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</si>
  <si>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</si>
  <si>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</si>
  <si>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</si>
  <si>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</si>
  <si>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</si>
  <si>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</si>
  <si>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</si>
  <si>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</si>
  <si>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</si>
  <si>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</si>
  <si>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</si>
  <si>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</si>
  <si>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</si>
  <si>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</si>
  <si>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</si>
  <si>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</si>
  <si>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</si>
  <si>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</si>
  <si>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</si>
  <si>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</si>
  <si>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</si>
  <si>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</si>
  <si>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</si>
  <si>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</si>
  <si>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</si>
  <si>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</si>
  <si>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</si>
  <si>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</si>
  <si>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</si>
  <si>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</si>
  <si>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</si>
  <si>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</si>
  <si>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</si>
  <si>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</si>
  <si>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</si>
  <si>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</si>
  <si>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</si>
  <si>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</si>
  <si>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</si>
  <si>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</si>
  <si>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</si>
  <si>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</si>
  <si>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</si>
  <si>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</si>
  <si>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</si>
  <si>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</si>
  <si>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000 0300 0000000000 300 </t>
  </si>
  <si>
    <t xml:space="preserve">000 0300 0000000000 360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</si>
  <si>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</si>
  <si>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</si>
  <si>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</si>
  <si>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</si>
  <si>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</si>
  <si>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</si>
  <si>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</si>
  <si>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</si>
  <si>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</si>
  <si>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</si>
  <si>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</si>
  <si>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</si>
  <si>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</si>
  <si>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</si>
  <si>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000 0310 0000000000 300 </t>
  </si>
  <si>
    <t xml:space="preserve">000 0310 0000000000 360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</si>
  <si>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</si>
  <si>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</si>
  <si>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</si>
  <si>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</si>
  <si>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</si>
  <si>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</si>
  <si>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</si>
  <si>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</si>
  <si>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</si>
  <si>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</si>
  <si>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</si>
  <si>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</si>
  <si>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</si>
  <si>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</si>
  <si>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</si>
  <si>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</si>
  <si>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</si>
  <si>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</si>
  <si>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</si>
  <si>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</si>
  <si>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</si>
  <si>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</si>
  <si>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</si>
  <si>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</si>
  <si>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</si>
  <si>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</si>
  <si>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</si>
  <si>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</si>
  <si>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</si>
  <si>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</si>
  <si>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</si>
  <si>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</si>
  <si>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</si>
  <si>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</si>
  <si>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</si>
  <si>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</si>
  <si>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</si>
  <si>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</si>
  <si>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</si>
  <si>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</si>
  <si>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</si>
  <si>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</si>
  <si>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</si>
  <si>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</si>
  <si>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</si>
  <si>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</si>
  <si>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</si>
  <si>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</si>
  <si>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</si>
  <si>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</si>
  <si>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</si>
  <si>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</si>
  <si>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</si>
  <si>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</si>
  <si>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</si>
  <si>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</si>
  <si>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</si>
  <si>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</si>
  <si>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</si>
  <si>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</si>
  <si>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</si>
  <si>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</si>
  <si>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</si>
  <si>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</si>
  <si>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</si>
  <si>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000 0700 0000000000 500 </t>
  </si>
  <si>
    <t xml:space="preserve">000 0700 0000000000 540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</si>
  <si>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</si>
  <si>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</si>
  <si>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</si>
  <si>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</si>
  <si>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</si>
  <si>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</si>
  <si>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</si>
  <si>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000 0709 0000000000 500 </t>
  </si>
  <si>
    <t xml:space="preserve">000 0709 0000000000 540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</si>
  <si>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</si>
  <si>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</si>
  <si>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</si>
  <si>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</si>
  <si>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</si>
  <si>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</si>
  <si>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</si>
  <si>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</si>
  <si>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</si>
  <si>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</si>
  <si>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</si>
  <si>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</si>
  <si>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</si>
  <si>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</si>
  <si>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</si>
  <si>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</si>
  <si>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</si>
  <si>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</si>
  <si>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</si>
  <si>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</si>
  <si>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</si>
  <si>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</si>
  <si>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</si>
  <si>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</si>
  <si>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</si>
  <si>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</si>
  <si>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</si>
  <si>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</si>
  <si>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</si>
  <si>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</si>
  <si>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</si>
  <si>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</si>
  <si>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</si>
  <si>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</si>
  <si>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</si>
  <si>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</si>
  <si>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</si>
  <si>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</si>
  <si>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</si>
  <si>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</si>
  <si>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</si>
  <si>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</si>
  <si>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000 0804 0000000000 500 </t>
  </si>
  <si>
    <t xml:space="preserve">000 0804 0000000000 540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</si>
  <si>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</si>
  <si>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</si>
  <si>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</si>
  <si>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</si>
  <si>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</si>
  <si>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</si>
  <si>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</si>
  <si>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</si>
  <si>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</si>
  <si>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</si>
  <si>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</si>
  <si>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</si>
  <si>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</si>
  <si>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</si>
  <si>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</si>
  <si>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</si>
  <si>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</si>
  <si>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</si>
  <si>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</si>
  <si>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</si>
  <si>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</si>
  <si>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</si>
  <si>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</si>
  <si>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</si>
  <si>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</si>
  <si>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</si>
  <si>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</si>
  <si>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</si>
  <si>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</si>
  <si>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</si>
  <si>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</si>
  <si>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</si>
  <si>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</si>
  <si>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</si>
  <si>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009 01020000100000710</t>
  </si>
  <si>
    <t>Погашение бюджетами сельских поселений кредитов от кредитных организаций в валюте Российской Федерации</t>
  </si>
  <si>
    <t>009 01020000100000810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</si>
  <si>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</si>
  <si>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009 01030100100000710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</si>
  <si>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</si>
  <si>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009 01030100100000810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</si>
  <si>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</si>
  <si>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</si>
  <si>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</si>
  <si>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</si>
  <si>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</si>
  <si>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</si>
  <si>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</si>
  <si>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</si>
  <si>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</si>
  <si>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</si>
  <si>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</si>
  <si>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</si>
  <si>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</si>
  <si>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</si>
  <si>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</si>
  <si>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</si>
  <si>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</si>
  <si>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</si>
  <si>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</si>
  <si>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</si>
  <si>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</si>
  <si>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</si>
  <si>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</si>
  <si>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</si>
  <si>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</si>
  <si>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</si>
  <si>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</si>
  <si>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</si>
  <si>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</si>
  <si>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c:\отчеты\117M01.txt</t>
  </si>
  <si>
    <t>Доходы/EXPORT_SRC_CODE</t>
  </si>
  <si>
    <t>009091</t>
  </si>
  <si>
    <t>Доходы/PERIOD</t>
  </si>
  <si>
    <t>% исполнения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</si>
</sst>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0.0%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" fontId="2" fillId="0" borderId="28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66" fontId="0" fillId="0" borderId="24" xfId="0" applyNumberFormat="1" applyBorder="1"/>
    <xf numFmtId="166" fontId="5" fillId="0" borderId="29" xfId="0" applyNumberFormat="1" applyFont="1" applyBorder="1" applyAlignment="1">
      <alignment horizontal="center" wrapText="1"/>
    </xf>
    <xf numFmtId="166" fontId="0" fillId="0" borderId="12" xfId="0" applyNumberFormat="1" applyBorder="1" applyAlignment="1">
      <alignment horizontal="center" wrapText="1"/>
    </xf>
    <xf numFmtId="166" fontId="0" fillId="0" borderId="15" xfId="0" applyNumberFormat="1" applyBorder="1" applyAlignment="1">
      <alignment horizontal="center" wrapText="1"/>
    </xf>
    <xf numFmtId="166" fontId="0" fillId="0" borderId="29" xfId="0" applyNumberFormat="1" applyBorder="1" applyAlignment="1">
      <alignment horizontal="right"/>
    </xf>
    <xf numFmtId="166" fontId="0" fillId="0" borderId="15" xfId="0" applyNumberFormat="1" applyBorder="1" applyAlignment="1">
      <alignment horizontal="right"/>
    </xf>
    <xf numFmtId="49" fontId="2" fillId="0" borderId="36" xfId="0" applyNumberFormat="1" applyFont="1" applyBorder="1" applyAlignment="1" applyProtection="1">
      <alignment vertical="center"/>
    </xf>
    <xf numFmtId="49" fontId="2" fillId="0" borderId="32" xfId="0" applyNumberFormat="1" applyFont="1" applyBorder="1" applyAlignment="1" applyProtection="1">
      <alignment vertical="center"/>
    </xf>
    <xf numFmtId="0" fontId="3" fillId="0" borderId="28" xfId="0" applyFont="1" applyBorder="1" applyAlignment="1" applyProtection="1"/>
    <xf numFmtId="4" fontId="2" fillId="0" borderId="41" xfId="0" applyNumberFormat="1" applyFont="1" applyBorder="1" applyAlignment="1" applyProtection="1">
      <alignment horizontal="right"/>
    </xf>
    <xf numFmtId="0" fontId="6" fillId="0" borderId="24" xfId="0" applyNumberFormat="1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9"/>
  <sheetViews>
    <sheetView showGridLines="0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24.42578125" customWidth="1"/>
    <col min="4" max="4" width="15.7109375" customWidth="1"/>
    <col min="5" max="5" width="14.85546875" customWidth="1"/>
    <col min="6" max="6" width="14.28515625" customWidth="1"/>
  </cols>
  <sheetData>
    <row r="1" spans="1:7" ht="15">
      <c r="A1" s="90"/>
      <c r="B1" s="90"/>
      <c r="C1" s="90"/>
      <c r="D1" s="90"/>
      <c r="E1" s="2"/>
      <c r="F1" s="2"/>
    </row>
    <row r="2" spans="1:7" ht="16.899999999999999" customHeight="1">
      <c r="A2" s="90" t="s">
        <v>0</v>
      </c>
      <c r="B2" s="90"/>
      <c r="C2" s="90"/>
      <c r="D2" s="90"/>
      <c r="E2" s="3"/>
      <c r="F2" s="4" t="s">
        <v>1</v>
      </c>
    </row>
    <row r="3" spans="1:7">
      <c r="A3" s="5"/>
      <c r="B3" s="5"/>
      <c r="C3" s="5"/>
      <c r="D3" s="5"/>
      <c r="E3" s="6" t="s">
        <v>2</v>
      </c>
      <c r="F3" s="7" t="s">
        <v>3</v>
      </c>
    </row>
    <row r="4" spans="1:7">
      <c r="A4" s="91" t="s">
        <v>13</v>
      </c>
      <c r="B4" s="91"/>
      <c r="C4" s="91"/>
      <c r="D4" s="91"/>
      <c r="E4" s="3" t="s">
        <v>4</v>
      </c>
      <c r="F4" s="8" t="s">
        <v>14</v>
      </c>
    </row>
    <row r="5" spans="1:7">
      <c r="A5" s="9"/>
      <c r="B5" s="9"/>
      <c r="C5" s="9"/>
      <c r="D5" s="9"/>
      <c r="E5" s="3" t="s">
        <v>5</v>
      </c>
      <c r="F5" s="10" t="s">
        <v>18</v>
      </c>
    </row>
    <row r="6" spans="1:7" ht="24.6" customHeight="1">
      <c r="A6" s="11" t="s">
        <v>6</v>
      </c>
      <c r="B6" s="92" t="s">
        <v>15</v>
      </c>
      <c r="C6" s="93"/>
      <c r="D6" s="93"/>
      <c r="E6" s="3" t="s">
        <v>7</v>
      </c>
      <c r="F6" s="10" t="s">
        <v>19</v>
      </c>
    </row>
    <row r="7" spans="1:7">
      <c r="A7" s="11" t="s">
        <v>8</v>
      </c>
      <c r="B7" s="94" t="s">
        <v>16</v>
      </c>
      <c r="C7" s="94"/>
      <c r="D7" s="94"/>
      <c r="E7" s="3" t="s">
        <v>9</v>
      </c>
      <c r="F7" s="12" t="s">
        <v>20</v>
      </c>
    </row>
    <row r="8" spans="1:7">
      <c r="A8" s="11" t="s">
        <v>10</v>
      </c>
      <c r="B8" s="11"/>
      <c r="C8" s="11"/>
      <c r="D8" s="13"/>
      <c r="E8" s="3"/>
      <c r="F8" s="14"/>
    </row>
    <row r="9" spans="1:7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7" ht="20.25" customHeight="1">
      <c r="A10" s="90" t="s">
        <v>21</v>
      </c>
      <c r="B10" s="90"/>
      <c r="C10" s="90"/>
      <c r="D10" s="90"/>
      <c r="E10" s="1"/>
      <c r="F10" s="17"/>
    </row>
    <row r="11" spans="1:7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16" t="s">
        <v>27</v>
      </c>
      <c r="G11" s="122" t="s">
        <v>525</v>
      </c>
    </row>
    <row r="12" spans="1:7" ht="3.6" customHeight="1">
      <c r="A12" s="102"/>
      <c r="B12" s="96"/>
      <c r="C12" s="96"/>
      <c r="D12" s="99"/>
      <c r="E12" s="99"/>
      <c r="F12" s="117"/>
      <c r="G12" s="123"/>
    </row>
    <row r="13" spans="1:7" ht="3" customHeight="1">
      <c r="A13" s="102"/>
      <c r="B13" s="96"/>
      <c r="C13" s="96"/>
      <c r="D13" s="99"/>
      <c r="E13" s="99"/>
      <c r="F13" s="117"/>
      <c r="G13" s="123"/>
    </row>
    <row r="14" spans="1:7" ht="3" customHeight="1">
      <c r="A14" s="102"/>
      <c r="B14" s="96"/>
      <c r="C14" s="96"/>
      <c r="D14" s="99"/>
      <c r="E14" s="99"/>
      <c r="F14" s="117"/>
      <c r="G14" s="123"/>
    </row>
    <row r="15" spans="1:7" ht="3" customHeight="1">
      <c r="A15" s="102"/>
      <c r="B15" s="96"/>
      <c r="C15" s="96"/>
      <c r="D15" s="99"/>
      <c r="E15" s="99"/>
      <c r="F15" s="117"/>
      <c r="G15" s="123"/>
    </row>
    <row r="16" spans="1:7" ht="3" customHeight="1">
      <c r="A16" s="102"/>
      <c r="B16" s="96"/>
      <c r="C16" s="96"/>
      <c r="D16" s="99"/>
      <c r="E16" s="99"/>
      <c r="F16" s="117"/>
      <c r="G16" s="123"/>
    </row>
    <row r="17" spans="1:7" ht="23.45" customHeight="1">
      <c r="A17" s="103"/>
      <c r="B17" s="97"/>
      <c r="C17" s="97"/>
      <c r="D17" s="100"/>
      <c r="E17" s="100"/>
      <c r="F17" s="118"/>
      <c r="G17" s="124"/>
    </row>
    <row r="18" spans="1:7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47" t="s">
        <v>30</v>
      </c>
      <c r="G18" s="131">
        <v>7</v>
      </c>
    </row>
    <row r="19" spans="1:7">
      <c r="A19" s="24" t="s">
        <v>31</v>
      </c>
      <c r="B19" s="25" t="s">
        <v>32</v>
      </c>
      <c r="C19" s="26" t="s">
        <v>33</v>
      </c>
      <c r="D19" s="27">
        <v>25922721.199999999</v>
      </c>
      <c r="E19" s="28">
        <v>17921227.100000001</v>
      </c>
      <c r="F19" s="60">
        <f>IF(OR(D19="-",IF(E19="-",0,E19)&gt;=IF(D19="-",0,D19)),"-",IF(D19="-",0,D19)-IF(E19="-",0,E19))</f>
        <v>8001494.0999999978</v>
      </c>
      <c r="G19" s="121">
        <f>E19/D19</f>
        <v>0.69133278723840152</v>
      </c>
    </row>
    <row r="20" spans="1:7">
      <c r="A20" s="29" t="s">
        <v>34</v>
      </c>
      <c r="B20" s="30"/>
      <c r="C20" s="31"/>
      <c r="D20" s="32"/>
      <c r="E20" s="32"/>
      <c r="F20" s="119"/>
      <c r="G20" s="125">
        <f>E21/D21</f>
        <v>0.55935672381349821</v>
      </c>
    </row>
    <row r="21" spans="1:7">
      <c r="A21" s="33" t="s">
        <v>35</v>
      </c>
      <c r="B21" s="34" t="s">
        <v>32</v>
      </c>
      <c r="C21" s="35" t="s">
        <v>36</v>
      </c>
      <c r="D21" s="36">
        <v>7986246.2000000002</v>
      </c>
      <c r="E21" s="36">
        <v>4467160.51</v>
      </c>
      <c r="F21" s="120">
        <f t="shared" ref="F21:F52" si="0">IF(OR(D21="-",IF(E21="-",0,E21)&gt;=IF(D21="-",0,D21)),"-",IF(D21="-",0,D21)-IF(E21="-",0,E21))</f>
        <v>3519085.6900000004</v>
      </c>
      <c r="G21" s="126"/>
    </row>
    <row r="22" spans="1:7">
      <c r="A22" s="33" t="s">
        <v>37</v>
      </c>
      <c r="B22" s="34" t="s">
        <v>32</v>
      </c>
      <c r="C22" s="35" t="s">
        <v>38</v>
      </c>
      <c r="D22" s="36">
        <v>501000</v>
      </c>
      <c r="E22" s="36">
        <v>274646.36</v>
      </c>
      <c r="F22" s="120">
        <f t="shared" si="0"/>
        <v>226353.64</v>
      </c>
      <c r="G22" s="121">
        <f t="shared" ref="G20:G83" si="1">E22/D22</f>
        <v>0.54819632734530932</v>
      </c>
    </row>
    <row r="23" spans="1:7">
      <c r="A23" s="33" t="s">
        <v>39</v>
      </c>
      <c r="B23" s="34" t="s">
        <v>32</v>
      </c>
      <c r="C23" s="35" t="s">
        <v>40</v>
      </c>
      <c r="D23" s="36">
        <v>501000</v>
      </c>
      <c r="E23" s="36">
        <v>274646.36</v>
      </c>
      <c r="F23" s="120">
        <f t="shared" si="0"/>
        <v>226353.64</v>
      </c>
      <c r="G23" s="121">
        <f t="shared" si="1"/>
        <v>0.54819632734530932</v>
      </c>
    </row>
    <row r="24" spans="1:7" ht="67.5">
      <c r="A24" s="33" t="s">
        <v>41</v>
      </c>
      <c r="B24" s="34" t="s">
        <v>32</v>
      </c>
      <c r="C24" s="35" t="s">
        <v>42</v>
      </c>
      <c r="D24" s="36">
        <v>501000</v>
      </c>
      <c r="E24" s="36">
        <v>273696.56</v>
      </c>
      <c r="F24" s="120">
        <f t="shared" si="0"/>
        <v>227303.44</v>
      </c>
      <c r="G24" s="121">
        <f t="shared" si="1"/>
        <v>0.54630051896207588</v>
      </c>
    </row>
    <row r="25" spans="1:7" ht="90">
      <c r="A25" s="38" t="s">
        <v>43</v>
      </c>
      <c r="B25" s="34" t="s">
        <v>32</v>
      </c>
      <c r="C25" s="35" t="s">
        <v>44</v>
      </c>
      <c r="D25" s="36" t="s">
        <v>45</v>
      </c>
      <c r="E25" s="36">
        <v>268985.3</v>
      </c>
      <c r="F25" s="120" t="str">
        <f t="shared" si="0"/>
        <v>-</v>
      </c>
      <c r="G25" s="121"/>
    </row>
    <row r="26" spans="1:7" ht="67.5">
      <c r="A26" s="38" t="s">
        <v>46</v>
      </c>
      <c r="B26" s="34" t="s">
        <v>32</v>
      </c>
      <c r="C26" s="35" t="s">
        <v>47</v>
      </c>
      <c r="D26" s="36" t="s">
        <v>45</v>
      </c>
      <c r="E26" s="36">
        <v>72.099999999999994</v>
      </c>
      <c r="F26" s="120" t="str">
        <f t="shared" si="0"/>
        <v>-</v>
      </c>
      <c r="G26" s="121"/>
    </row>
    <row r="27" spans="1:7" ht="90">
      <c r="A27" s="38" t="s">
        <v>48</v>
      </c>
      <c r="B27" s="34" t="s">
        <v>32</v>
      </c>
      <c r="C27" s="35" t="s">
        <v>49</v>
      </c>
      <c r="D27" s="36" t="s">
        <v>45</v>
      </c>
      <c r="E27" s="36">
        <v>4639.16</v>
      </c>
      <c r="F27" s="120" t="str">
        <f t="shared" si="0"/>
        <v>-</v>
      </c>
      <c r="G27" s="121"/>
    </row>
    <row r="28" spans="1:7" ht="101.25">
      <c r="A28" s="38" t="s">
        <v>50</v>
      </c>
      <c r="B28" s="34" t="s">
        <v>32</v>
      </c>
      <c r="C28" s="35" t="s">
        <v>51</v>
      </c>
      <c r="D28" s="36" t="s">
        <v>45</v>
      </c>
      <c r="E28" s="36">
        <v>200</v>
      </c>
      <c r="F28" s="120" t="str">
        <f t="shared" si="0"/>
        <v>-</v>
      </c>
      <c r="G28" s="121"/>
    </row>
    <row r="29" spans="1:7" ht="123.75">
      <c r="A29" s="38" t="s">
        <v>52</v>
      </c>
      <c r="B29" s="34" t="s">
        <v>32</v>
      </c>
      <c r="C29" s="35" t="s">
        <v>53</v>
      </c>
      <c r="D29" s="36" t="s">
        <v>45</v>
      </c>
      <c r="E29" s="36">
        <v>200</v>
      </c>
      <c r="F29" s="120" t="str">
        <f t="shared" si="0"/>
        <v>-</v>
      </c>
      <c r="G29" s="121"/>
    </row>
    <row r="30" spans="1:7" ht="33.75">
      <c r="A30" s="33" t="s">
        <v>54</v>
      </c>
      <c r="B30" s="34" t="s">
        <v>32</v>
      </c>
      <c r="C30" s="35" t="s">
        <v>55</v>
      </c>
      <c r="D30" s="36" t="s">
        <v>45</v>
      </c>
      <c r="E30" s="36">
        <v>749.8</v>
      </c>
      <c r="F30" s="120" t="str">
        <f t="shared" si="0"/>
        <v>-</v>
      </c>
      <c r="G30" s="121"/>
    </row>
    <row r="31" spans="1:7" ht="67.5">
      <c r="A31" s="33" t="s">
        <v>56</v>
      </c>
      <c r="B31" s="34" t="s">
        <v>32</v>
      </c>
      <c r="C31" s="35" t="s">
        <v>57</v>
      </c>
      <c r="D31" s="36" t="s">
        <v>45</v>
      </c>
      <c r="E31" s="36">
        <v>489.8</v>
      </c>
      <c r="F31" s="120" t="str">
        <f t="shared" si="0"/>
        <v>-</v>
      </c>
      <c r="G31" s="121"/>
    </row>
    <row r="32" spans="1:7" ht="45">
      <c r="A32" s="33" t="s">
        <v>58</v>
      </c>
      <c r="B32" s="34" t="s">
        <v>32</v>
      </c>
      <c r="C32" s="35" t="s">
        <v>59</v>
      </c>
      <c r="D32" s="36" t="s">
        <v>45</v>
      </c>
      <c r="E32" s="36">
        <v>60</v>
      </c>
      <c r="F32" s="120" t="str">
        <f t="shared" si="0"/>
        <v>-</v>
      </c>
      <c r="G32" s="121"/>
    </row>
    <row r="33" spans="1:7" ht="67.5">
      <c r="A33" s="33" t="s">
        <v>60</v>
      </c>
      <c r="B33" s="34" t="s">
        <v>32</v>
      </c>
      <c r="C33" s="35" t="s">
        <v>61</v>
      </c>
      <c r="D33" s="36" t="s">
        <v>45</v>
      </c>
      <c r="E33" s="36">
        <v>200</v>
      </c>
      <c r="F33" s="120" t="str">
        <f t="shared" si="0"/>
        <v>-</v>
      </c>
      <c r="G33" s="121"/>
    </row>
    <row r="34" spans="1:7" ht="33.75">
      <c r="A34" s="33" t="s">
        <v>62</v>
      </c>
      <c r="B34" s="34" t="s">
        <v>32</v>
      </c>
      <c r="C34" s="35" t="s">
        <v>63</v>
      </c>
      <c r="D34" s="36">
        <v>2028300</v>
      </c>
      <c r="E34" s="36">
        <v>1559873.39</v>
      </c>
      <c r="F34" s="120">
        <f t="shared" si="0"/>
        <v>468426.6100000001</v>
      </c>
      <c r="G34" s="121">
        <f t="shared" si="1"/>
        <v>0.76905457279495137</v>
      </c>
    </row>
    <row r="35" spans="1:7" ht="22.5">
      <c r="A35" s="33" t="s">
        <v>64</v>
      </c>
      <c r="B35" s="34" t="s">
        <v>32</v>
      </c>
      <c r="C35" s="35" t="s">
        <v>65</v>
      </c>
      <c r="D35" s="36">
        <v>2028300</v>
      </c>
      <c r="E35" s="36">
        <v>1559873.39</v>
      </c>
      <c r="F35" s="120">
        <f t="shared" si="0"/>
        <v>468426.6100000001</v>
      </c>
      <c r="G35" s="121">
        <f t="shared" si="1"/>
        <v>0.76905457279495137</v>
      </c>
    </row>
    <row r="36" spans="1:7" ht="67.5">
      <c r="A36" s="33" t="s">
        <v>66</v>
      </c>
      <c r="B36" s="34" t="s">
        <v>32</v>
      </c>
      <c r="C36" s="35" t="s">
        <v>67</v>
      </c>
      <c r="D36" s="36">
        <v>639000</v>
      </c>
      <c r="E36" s="36">
        <v>633611.21</v>
      </c>
      <c r="F36" s="120">
        <f t="shared" si="0"/>
        <v>5388.7900000000373</v>
      </c>
      <c r="G36" s="121">
        <f t="shared" si="1"/>
        <v>0.99156683881064156</v>
      </c>
    </row>
    <row r="37" spans="1:7" ht="78.75">
      <c r="A37" s="38" t="s">
        <v>68</v>
      </c>
      <c r="B37" s="34" t="s">
        <v>32</v>
      </c>
      <c r="C37" s="35" t="s">
        <v>69</v>
      </c>
      <c r="D37" s="36">
        <v>10000</v>
      </c>
      <c r="E37" s="36">
        <v>6635.22</v>
      </c>
      <c r="F37" s="120">
        <f t="shared" si="0"/>
        <v>3364.7799999999997</v>
      </c>
      <c r="G37" s="121">
        <f t="shared" si="1"/>
        <v>0.66352200000000006</v>
      </c>
    </row>
    <row r="38" spans="1:7" ht="67.5">
      <c r="A38" s="33" t="s">
        <v>70</v>
      </c>
      <c r="B38" s="34" t="s">
        <v>32</v>
      </c>
      <c r="C38" s="35" t="s">
        <v>71</v>
      </c>
      <c r="D38" s="36">
        <v>1379300</v>
      </c>
      <c r="E38" s="36">
        <v>1043289.35</v>
      </c>
      <c r="F38" s="120">
        <f t="shared" si="0"/>
        <v>336010.65</v>
      </c>
      <c r="G38" s="121">
        <f t="shared" si="1"/>
        <v>0.75639045167838759</v>
      </c>
    </row>
    <row r="39" spans="1:7" ht="67.5">
      <c r="A39" s="33" t="s">
        <v>72</v>
      </c>
      <c r="B39" s="34" t="s">
        <v>32</v>
      </c>
      <c r="C39" s="35" t="s">
        <v>73</v>
      </c>
      <c r="D39" s="36" t="s">
        <v>45</v>
      </c>
      <c r="E39" s="36">
        <v>-123662.39</v>
      </c>
      <c r="F39" s="120" t="str">
        <f t="shared" si="0"/>
        <v>-</v>
      </c>
      <c r="G39" s="121"/>
    </row>
    <row r="40" spans="1:7">
      <c r="A40" s="33" t="s">
        <v>74</v>
      </c>
      <c r="B40" s="34" t="s">
        <v>32</v>
      </c>
      <c r="C40" s="35" t="s">
        <v>75</v>
      </c>
      <c r="D40" s="36">
        <v>5120000</v>
      </c>
      <c r="E40" s="36">
        <v>2262872.91</v>
      </c>
      <c r="F40" s="120">
        <f t="shared" si="0"/>
        <v>2857127.09</v>
      </c>
      <c r="G40" s="121">
        <f t="shared" si="1"/>
        <v>0.44196736523437502</v>
      </c>
    </row>
    <row r="41" spans="1:7">
      <c r="A41" s="33" t="s">
        <v>76</v>
      </c>
      <c r="B41" s="34" t="s">
        <v>32</v>
      </c>
      <c r="C41" s="35" t="s">
        <v>77</v>
      </c>
      <c r="D41" s="36">
        <v>620000</v>
      </c>
      <c r="E41" s="36">
        <v>226856.07</v>
      </c>
      <c r="F41" s="120">
        <f t="shared" si="0"/>
        <v>393143.93</v>
      </c>
      <c r="G41" s="121">
        <f t="shared" si="1"/>
        <v>0.3658968870967742</v>
      </c>
    </row>
    <row r="42" spans="1:7" ht="33.75">
      <c r="A42" s="33" t="s">
        <v>78</v>
      </c>
      <c r="B42" s="34" t="s">
        <v>32</v>
      </c>
      <c r="C42" s="35" t="s">
        <v>79</v>
      </c>
      <c r="D42" s="36">
        <v>620000</v>
      </c>
      <c r="E42" s="36">
        <v>226856.07</v>
      </c>
      <c r="F42" s="120">
        <f t="shared" si="0"/>
        <v>393143.93</v>
      </c>
      <c r="G42" s="121">
        <f t="shared" si="1"/>
        <v>0.3658968870967742</v>
      </c>
    </row>
    <row r="43" spans="1:7" ht="67.5">
      <c r="A43" s="33" t="s">
        <v>80</v>
      </c>
      <c r="B43" s="34" t="s">
        <v>32</v>
      </c>
      <c r="C43" s="35" t="s">
        <v>81</v>
      </c>
      <c r="D43" s="36" t="s">
        <v>45</v>
      </c>
      <c r="E43" s="36">
        <v>221731.18</v>
      </c>
      <c r="F43" s="120" t="str">
        <f t="shared" si="0"/>
        <v>-</v>
      </c>
      <c r="G43" s="121"/>
    </row>
    <row r="44" spans="1:7" ht="45">
      <c r="A44" s="33" t="s">
        <v>82</v>
      </c>
      <c r="B44" s="34" t="s">
        <v>32</v>
      </c>
      <c r="C44" s="35" t="s">
        <v>83</v>
      </c>
      <c r="D44" s="36" t="s">
        <v>45</v>
      </c>
      <c r="E44" s="36">
        <v>5171.54</v>
      </c>
      <c r="F44" s="120" t="str">
        <f t="shared" si="0"/>
        <v>-</v>
      </c>
      <c r="G44" s="121"/>
    </row>
    <row r="45" spans="1:7" ht="45">
      <c r="A45" s="33" t="s">
        <v>84</v>
      </c>
      <c r="B45" s="34" t="s">
        <v>32</v>
      </c>
      <c r="C45" s="35" t="s">
        <v>85</v>
      </c>
      <c r="D45" s="36" t="s">
        <v>45</v>
      </c>
      <c r="E45" s="36">
        <v>-46.65</v>
      </c>
      <c r="F45" s="120" t="str">
        <f t="shared" si="0"/>
        <v>-</v>
      </c>
      <c r="G45" s="121"/>
    </row>
    <row r="46" spans="1:7">
      <c r="A46" s="33" t="s">
        <v>86</v>
      </c>
      <c r="B46" s="34" t="s">
        <v>32</v>
      </c>
      <c r="C46" s="35" t="s">
        <v>87</v>
      </c>
      <c r="D46" s="36">
        <v>4500000</v>
      </c>
      <c r="E46" s="36">
        <v>2036016.84</v>
      </c>
      <c r="F46" s="120">
        <f t="shared" si="0"/>
        <v>2463983.16</v>
      </c>
      <c r="G46" s="121">
        <f t="shared" si="1"/>
        <v>0.4524481866666667</v>
      </c>
    </row>
    <row r="47" spans="1:7">
      <c r="A47" s="33" t="s">
        <v>88</v>
      </c>
      <c r="B47" s="34" t="s">
        <v>32</v>
      </c>
      <c r="C47" s="35" t="s">
        <v>89</v>
      </c>
      <c r="D47" s="36">
        <v>2300000</v>
      </c>
      <c r="E47" s="36">
        <v>971236.58</v>
      </c>
      <c r="F47" s="120">
        <f t="shared" si="0"/>
        <v>1328763.42</v>
      </c>
      <c r="G47" s="121">
        <f t="shared" si="1"/>
        <v>0.42227677391304347</v>
      </c>
    </row>
    <row r="48" spans="1:7" ht="33.75">
      <c r="A48" s="33" t="s">
        <v>90</v>
      </c>
      <c r="B48" s="34" t="s">
        <v>32</v>
      </c>
      <c r="C48" s="35" t="s">
        <v>91</v>
      </c>
      <c r="D48" s="36">
        <v>2300000</v>
      </c>
      <c r="E48" s="36">
        <v>971236.58</v>
      </c>
      <c r="F48" s="120">
        <f t="shared" si="0"/>
        <v>1328763.42</v>
      </c>
      <c r="G48" s="121">
        <f t="shared" si="1"/>
        <v>0.42227677391304347</v>
      </c>
    </row>
    <row r="49" spans="1:7">
      <c r="A49" s="33" t="s">
        <v>92</v>
      </c>
      <c r="B49" s="34" t="s">
        <v>32</v>
      </c>
      <c r="C49" s="35" t="s">
        <v>93</v>
      </c>
      <c r="D49" s="36">
        <v>2200000</v>
      </c>
      <c r="E49" s="36">
        <v>1064780.26</v>
      </c>
      <c r="F49" s="120">
        <f t="shared" si="0"/>
        <v>1135219.74</v>
      </c>
      <c r="G49" s="121">
        <f t="shared" si="1"/>
        <v>0.4839910272727273</v>
      </c>
    </row>
    <row r="50" spans="1:7" ht="33.75">
      <c r="A50" s="33" t="s">
        <v>94</v>
      </c>
      <c r="B50" s="34" t="s">
        <v>32</v>
      </c>
      <c r="C50" s="35" t="s">
        <v>95</v>
      </c>
      <c r="D50" s="36">
        <v>2200000</v>
      </c>
      <c r="E50" s="36">
        <v>1064780.26</v>
      </c>
      <c r="F50" s="120">
        <f t="shared" si="0"/>
        <v>1135219.74</v>
      </c>
      <c r="G50" s="121">
        <f t="shared" si="1"/>
        <v>0.4839910272727273</v>
      </c>
    </row>
    <row r="51" spans="1:7">
      <c r="A51" s="33" t="s">
        <v>96</v>
      </c>
      <c r="B51" s="34" t="s">
        <v>32</v>
      </c>
      <c r="C51" s="35" t="s">
        <v>97</v>
      </c>
      <c r="D51" s="36">
        <v>8000</v>
      </c>
      <c r="E51" s="36">
        <v>5985</v>
      </c>
      <c r="F51" s="120">
        <f t="shared" si="0"/>
        <v>2015</v>
      </c>
      <c r="G51" s="121">
        <f t="shared" si="1"/>
        <v>0.74812500000000004</v>
      </c>
    </row>
    <row r="52" spans="1:7" ht="45">
      <c r="A52" s="33" t="s">
        <v>98</v>
      </c>
      <c r="B52" s="34" t="s">
        <v>32</v>
      </c>
      <c r="C52" s="35" t="s">
        <v>99</v>
      </c>
      <c r="D52" s="36">
        <v>8000</v>
      </c>
      <c r="E52" s="36">
        <v>5985</v>
      </c>
      <c r="F52" s="120">
        <f t="shared" si="0"/>
        <v>2015</v>
      </c>
      <c r="G52" s="121">
        <f t="shared" si="1"/>
        <v>0.74812500000000004</v>
      </c>
    </row>
    <row r="53" spans="1:7" ht="67.5">
      <c r="A53" s="33" t="s">
        <v>100</v>
      </c>
      <c r="B53" s="34" t="s">
        <v>32</v>
      </c>
      <c r="C53" s="35" t="s">
        <v>101</v>
      </c>
      <c r="D53" s="36">
        <v>8000</v>
      </c>
      <c r="E53" s="36">
        <v>5985</v>
      </c>
      <c r="F53" s="120">
        <f t="shared" ref="F53:F84" si="2">IF(OR(D53="-",IF(E53="-",0,E53)&gt;=IF(D53="-",0,D53)),"-",IF(D53="-",0,D53)-IF(E53="-",0,E53))</f>
        <v>2015</v>
      </c>
      <c r="G53" s="121">
        <f t="shared" si="1"/>
        <v>0.74812500000000004</v>
      </c>
    </row>
    <row r="54" spans="1:7" ht="67.5">
      <c r="A54" s="33" t="s">
        <v>102</v>
      </c>
      <c r="B54" s="34" t="s">
        <v>32</v>
      </c>
      <c r="C54" s="35" t="s">
        <v>103</v>
      </c>
      <c r="D54" s="36" t="s">
        <v>45</v>
      </c>
      <c r="E54" s="36">
        <v>5985</v>
      </c>
      <c r="F54" s="120" t="str">
        <f t="shared" si="2"/>
        <v>-</v>
      </c>
      <c r="G54" s="121"/>
    </row>
    <row r="55" spans="1:7" ht="33.75">
      <c r="A55" s="33" t="s">
        <v>104</v>
      </c>
      <c r="B55" s="34" t="s">
        <v>32</v>
      </c>
      <c r="C55" s="35" t="s">
        <v>105</v>
      </c>
      <c r="D55" s="36">
        <v>255000</v>
      </c>
      <c r="E55" s="36">
        <v>283836.65000000002</v>
      </c>
      <c r="F55" s="120" t="str">
        <f t="shared" si="2"/>
        <v>-</v>
      </c>
      <c r="G55" s="121">
        <f t="shared" si="1"/>
        <v>1.1130849019607845</v>
      </c>
    </row>
    <row r="56" spans="1:7" ht="67.5">
      <c r="A56" s="38" t="s">
        <v>106</v>
      </c>
      <c r="B56" s="34" t="s">
        <v>32</v>
      </c>
      <c r="C56" s="35" t="s">
        <v>107</v>
      </c>
      <c r="D56" s="36">
        <v>255000</v>
      </c>
      <c r="E56" s="36">
        <v>283836.65000000002</v>
      </c>
      <c r="F56" s="120" t="str">
        <f t="shared" si="2"/>
        <v>-</v>
      </c>
      <c r="G56" s="121">
        <f t="shared" si="1"/>
        <v>1.1130849019607845</v>
      </c>
    </row>
    <row r="57" spans="1:7" ht="67.5">
      <c r="A57" s="38" t="s">
        <v>108</v>
      </c>
      <c r="B57" s="34" t="s">
        <v>32</v>
      </c>
      <c r="C57" s="35" t="s">
        <v>109</v>
      </c>
      <c r="D57" s="36">
        <v>255000</v>
      </c>
      <c r="E57" s="36">
        <v>283836.65000000002</v>
      </c>
      <c r="F57" s="120" t="str">
        <f t="shared" si="2"/>
        <v>-</v>
      </c>
      <c r="G57" s="121">
        <f t="shared" si="1"/>
        <v>1.1130849019607845</v>
      </c>
    </row>
    <row r="58" spans="1:7" ht="67.5">
      <c r="A58" s="33" t="s">
        <v>110</v>
      </c>
      <c r="B58" s="34" t="s">
        <v>32</v>
      </c>
      <c r="C58" s="35" t="s">
        <v>111</v>
      </c>
      <c r="D58" s="36">
        <v>255000</v>
      </c>
      <c r="E58" s="36">
        <v>283836.65000000002</v>
      </c>
      <c r="F58" s="120" t="str">
        <f t="shared" si="2"/>
        <v>-</v>
      </c>
      <c r="G58" s="121">
        <f t="shared" si="1"/>
        <v>1.1130849019607845</v>
      </c>
    </row>
    <row r="59" spans="1:7" ht="22.5">
      <c r="A59" s="33" t="s">
        <v>112</v>
      </c>
      <c r="B59" s="34" t="s">
        <v>32</v>
      </c>
      <c r="C59" s="35" t="s">
        <v>113</v>
      </c>
      <c r="D59" s="36">
        <v>16000</v>
      </c>
      <c r="E59" s="36">
        <v>12000</v>
      </c>
      <c r="F59" s="120">
        <f t="shared" si="2"/>
        <v>4000</v>
      </c>
      <c r="G59" s="121">
        <f t="shared" si="1"/>
        <v>0.75</v>
      </c>
    </row>
    <row r="60" spans="1:7">
      <c r="A60" s="33" t="s">
        <v>114</v>
      </c>
      <c r="B60" s="34" t="s">
        <v>32</v>
      </c>
      <c r="C60" s="35" t="s">
        <v>115</v>
      </c>
      <c r="D60" s="36">
        <v>16000</v>
      </c>
      <c r="E60" s="36">
        <v>12000</v>
      </c>
      <c r="F60" s="120">
        <f t="shared" si="2"/>
        <v>4000</v>
      </c>
      <c r="G60" s="121">
        <f t="shared" si="1"/>
        <v>0.75</v>
      </c>
    </row>
    <row r="61" spans="1:7">
      <c r="A61" s="33" t="s">
        <v>116</v>
      </c>
      <c r="B61" s="34" t="s">
        <v>32</v>
      </c>
      <c r="C61" s="35" t="s">
        <v>117</v>
      </c>
      <c r="D61" s="36">
        <v>16000</v>
      </c>
      <c r="E61" s="36">
        <v>12000</v>
      </c>
      <c r="F61" s="120">
        <f t="shared" si="2"/>
        <v>4000</v>
      </c>
      <c r="G61" s="121">
        <f t="shared" si="1"/>
        <v>0.75</v>
      </c>
    </row>
    <row r="62" spans="1:7" ht="22.5">
      <c r="A62" s="33" t="s">
        <v>118</v>
      </c>
      <c r="B62" s="34" t="s">
        <v>32</v>
      </c>
      <c r="C62" s="35" t="s">
        <v>119</v>
      </c>
      <c r="D62" s="36">
        <v>16000</v>
      </c>
      <c r="E62" s="36">
        <v>12000</v>
      </c>
      <c r="F62" s="120">
        <f t="shared" si="2"/>
        <v>4000</v>
      </c>
      <c r="G62" s="121">
        <f t="shared" si="1"/>
        <v>0.75</v>
      </c>
    </row>
    <row r="63" spans="1:7">
      <c r="A63" s="33" t="s">
        <v>120</v>
      </c>
      <c r="B63" s="34" t="s">
        <v>32</v>
      </c>
      <c r="C63" s="35" t="s">
        <v>121</v>
      </c>
      <c r="D63" s="36">
        <v>57946.2</v>
      </c>
      <c r="E63" s="36">
        <v>67946.2</v>
      </c>
      <c r="F63" s="120" t="str">
        <f t="shared" si="2"/>
        <v>-</v>
      </c>
      <c r="G63" s="121">
        <f t="shared" si="1"/>
        <v>1.1725738702451585</v>
      </c>
    </row>
    <row r="64" spans="1:7" ht="90">
      <c r="A64" s="38" t="s">
        <v>122</v>
      </c>
      <c r="B64" s="34" t="s">
        <v>32</v>
      </c>
      <c r="C64" s="35" t="s">
        <v>123</v>
      </c>
      <c r="D64" s="36" t="s">
        <v>45</v>
      </c>
      <c r="E64" s="36">
        <v>10000</v>
      </c>
      <c r="F64" s="120" t="str">
        <f t="shared" si="2"/>
        <v>-</v>
      </c>
      <c r="G64" s="121"/>
    </row>
    <row r="65" spans="1:7" ht="22.5">
      <c r="A65" s="33" t="s">
        <v>124</v>
      </c>
      <c r="B65" s="34" t="s">
        <v>32</v>
      </c>
      <c r="C65" s="35" t="s">
        <v>125</v>
      </c>
      <c r="D65" s="36" t="s">
        <v>45</v>
      </c>
      <c r="E65" s="36">
        <v>10000</v>
      </c>
      <c r="F65" s="120" t="str">
        <f t="shared" si="2"/>
        <v>-</v>
      </c>
      <c r="G65" s="121"/>
    </row>
    <row r="66" spans="1:7" ht="33.75">
      <c r="A66" s="33" t="s">
        <v>126</v>
      </c>
      <c r="B66" s="34" t="s">
        <v>32</v>
      </c>
      <c r="C66" s="35" t="s">
        <v>127</v>
      </c>
      <c r="D66" s="36" t="s">
        <v>45</v>
      </c>
      <c r="E66" s="36">
        <v>10000</v>
      </c>
      <c r="F66" s="120" t="str">
        <f t="shared" si="2"/>
        <v>-</v>
      </c>
      <c r="G66" s="121"/>
    </row>
    <row r="67" spans="1:7" ht="22.5">
      <c r="A67" s="33" t="s">
        <v>128</v>
      </c>
      <c r="B67" s="34" t="s">
        <v>32</v>
      </c>
      <c r="C67" s="35" t="s">
        <v>129</v>
      </c>
      <c r="D67" s="36">
        <v>57946.2</v>
      </c>
      <c r="E67" s="36">
        <v>57946.2</v>
      </c>
      <c r="F67" s="120" t="str">
        <f t="shared" si="2"/>
        <v>-</v>
      </c>
      <c r="G67" s="121">
        <f t="shared" si="1"/>
        <v>1</v>
      </c>
    </row>
    <row r="68" spans="1:7" ht="33.75">
      <c r="A68" s="33" t="s">
        <v>130</v>
      </c>
      <c r="B68" s="34" t="s">
        <v>32</v>
      </c>
      <c r="C68" s="35" t="s">
        <v>131</v>
      </c>
      <c r="D68" s="36">
        <v>57946.2</v>
      </c>
      <c r="E68" s="36">
        <v>57946.2</v>
      </c>
      <c r="F68" s="120" t="str">
        <f t="shared" si="2"/>
        <v>-</v>
      </c>
      <c r="G68" s="121">
        <f t="shared" si="1"/>
        <v>1</v>
      </c>
    </row>
    <row r="69" spans="1:7">
      <c r="A69" s="33" t="s">
        <v>132</v>
      </c>
      <c r="B69" s="34" t="s">
        <v>32</v>
      </c>
      <c r="C69" s="35" t="s">
        <v>133</v>
      </c>
      <c r="D69" s="36">
        <v>17936475</v>
      </c>
      <c r="E69" s="36">
        <v>13454066.59</v>
      </c>
      <c r="F69" s="120">
        <f t="shared" si="2"/>
        <v>4482408.41</v>
      </c>
      <c r="G69" s="121">
        <f t="shared" si="1"/>
        <v>0.7500953554140376</v>
      </c>
    </row>
    <row r="70" spans="1:7" ht="33.75">
      <c r="A70" s="33" t="s">
        <v>134</v>
      </c>
      <c r="B70" s="34" t="s">
        <v>32</v>
      </c>
      <c r="C70" s="35" t="s">
        <v>135</v>
      </c>
      <c r="D70" s="36">
        <v>17853475</v>
      </c>
      <c r="E70" s="36">
        <v>13424341.09</v>
      </c>
      <c r="F70" s="120">
        <f t="shared" si="2"/>
        <v>4429133.91</v>
      </c>
      <c r="G70" s="121">
        <f t="shared" si="1"/>
        <v>0.7519175449037232</v>
      </c>
    </row>
    <row r="71" spans="1:7" ht="22.5">
      <c r="A71" s="33" t="s">
        <v>136</v>
      </c>
      <c r="B71" s="34" t="s">
        <v>32</v>
      </c>
      <c r="C71" s="35" t="s">
        <v>137</v>
      </c>
      <c r="D71" s="36">
        <v>5761400</v>
      </c>
      <c r="E71" s="36">
        <v>5761400</v>
      </c>
      <c r="F71" s="120" t="str">
        <f t="shared" si="2"/>
        <v>-</v>
      </c>
      <c r="G71" s="121">
        <f t="shared" si="1"/>
        <v>1</v>
      </c>
    </row>
    <row r="72" spans="1:7">
      <c r="A72" s="33" t="s">
        <v>138</v>
      </c>
      <c r="B72" s="34" t="s">
        <v>32</v>
      </c>
      <c r="C72" s="35" t="s">
        <v>139</v>
      </c>
      <c r="D72" s="36">
        <v>5761400</v>
      </c>
      <c r="E72" s="36">
        <v>5761400</v>
      </c>
      <c r="F72" s="120" t="str">
        <f t="shared" si="2"/>
        <v>-</v>
      </c>
      <c r="G72" s="121">
        <f t="shared" si="1"/>
        <v>1</v>
      </c>
    </row>
    <row r="73" spans="1:7" ht="22.5">
      <c r="A73" s="33" t="s">
        <v>140</v>
      </c>
      <c r="B73" s="34" t="s">
        <v>32</v>
      </c>
      <c r="C73" s="35" t="s">
        <v>141</v>
      </c>
      <c r="D73" s="36">
        <v>5761400</v>
      </c>
      <c r="E73" s="36">
        <v>5761400</v>
      </c>
      <c r="F73" s="120" t="str">
        <f t="shared" si="2"/>
        <v>-</v>
      </c>
      <c r="G73" s="121">
        <f t="shared" si="1"/>
        <v>1</v>
      </c>
    </row>
    <row r="74" spans="1:7" ht="22.5">
      <c r="A74" s="33" t="s">
        <v>142</v>
      </c>
      <c r="B74" s="34" t="s">
        <v>32</v>
      </c>
      <c r="C74" s="35" t="s">
        <v>143</v>
      </c>
      <c r="D74" s="36">
        <v>6320600</v>
      </c>
      <c r="E74" s="36">
        <v>5100900</v>
      </c>
      <c r="F74" s="120">
        <f t="shared" si="2"/>
        <v>1219700</v>
      </c>
      <c r="G74" s="121">
        <f t="shared" si="1"/>
        <v>0.8070278138151441</v>
      </c>
    </row>
    <row r="75" spans="1:7" ht="67.5">
      <c r="A75" s="38" t="s">
        <v>144</v>
      </c>
      <c r="B75" s="34" t="s">
        <v>32</v>
      </c>
      <c r="C75" s="35" t="s">
        <v>145</v>
      </c>
      <c r="D75" s="36">
        <v>913100</v>
      </c>
      <c r="E75" s="36">
        <v>913100</v>
      </c>
      <c r="F75" s="120" t="str">
        <f t="shared" si="2"/>
        <v>-</v>
      </c>
      <c r="G75" s="121">
        <f t="shared" si="1"/>
        <v>1</v>
      </c>
    </row>
    <row r="76" spans="1:7" ht="78.75">
      <c r="A76" s="38" t="s">
        <v>146</v>
      </c>
      <c r="B76" s="34" t="s">
        <v>32</v>
      </c>
      <c r="C76" s="35" t="s">
        <v>147</v>
      </c>
      <c r="D76" s="36">
        <v>913100</v>
      </c>
      <c r="E76" s="36">
        <v>913100</v>
      </c>
      <c r="F76" s="120" t="str">
        <f t="shared" si="2"/>
        <v>-</v>
      </c>
      <c r="G76" s="121">
        <f t="shared" si="1"/>
        <v>1</v>
      </c>
    </row>
    <row r="77" spans="1:7">
      <c r="A77" s="33" t="s">
        <v>148</v>
      </c>
      <c r="B77" s="34" t="s">
        <v>32</v>
      </c>
      <c r="C77" s="35" t="s">
        <v>149</v>
      </c>
      <c r="D77" s="36">
        <v>5407500</v>
      </c>
      <c r="E77" s="36">
        <v>4187800</v>
      </c>
      <c r="F77" s="120">
        <f t="shared" si="2"/>
        <v>1219700</v>
      </c>
      <c r="G77" s="121">
        <f t="shared" si="1"/>
        <v>0.77444290337494226</v>
      </c>
    </row>
    <row r="78" spans="1:7">
      <c r="A78" s="33" t="s">
        <v>150</v>
      </c>
      <c r="B78" s="34" t="s">
        <v>32</v>
      </c>
      <c r="C78" s="35" t="s">
        <v>151</v>
      </c>
      <c r="D78" s="36">
        <v>5407500</v>
      </c>
      <c r="E78" s="36">
        <v>4187800</v>
      </c>
      <c r="F78" s="120">
        <f t="shared" si="2"/>
        <v>1219700</v>
      </c>
      <c r="G78" s="121">
        <f t="shared" si="1"/>
        <v>0.77444290337494226</v>
      </c>
    </row>
    <row r="79" spans="1:7" ht="22.5">
      <c r="A79" s="33" t="s">
        <v>152</v>
      </c>
      <c r="B79" s="34" t="s">
        <v>32</v>
      </c>
      <c r="C79" s="35" t="s">
        <v>153</v>
      </c>
      <c r="D79" s="36">
        <v>126400</v>
      </c>
      <c r="E79" s="36">
        <v>126400</v>
      </c>
      <c r="F79" s="120" t="str">
        <f t="shared" si="2"/>
        <v>-</v>
      </c>
      <c r="G79" s="121">
        <f t="shared" si="1"/>
        <v>1</v>
      </c>
    </row>
    <row r="80" spans="1:7" ht="33.75">
      <c r="A80" s="33" t="s">
        <v>154</v>
      </c>
      <c r="B80" s="34" t="s">
        <v>32</v>
      </c>
      <c r="C80" s="35" t="s">
        <v>155</v>
      </c>
      <c r="D80" s="36">
        <v>1000</v>
      </c>
      <c r="E80" s="36">
        <v>1000</v>
      </c>
      <c r="F80" s="120" t="str">
        <f t="shared" si="2"/>
        <v>-</v>
      </c>
      <c r="G80" s="121">
        <f t="shared" si="1"/>
        <v>1</v>
      </c>
    </row>
    <row r="81" spans="1:7" ht="33.75">
      <c r="A81" s="33" t="s">
        <v>156</v>
      </c>
      <c r="B81" s="34" t="s">
        <v>32</v>
      </c>
      <c r="C81" s="35" t="s">
        <v>157</v>
      </c>
      <c r="D81" s="36">
        <v>1000</v>
      </c>
      <c r="E81" s="36">
        <v>1000</v>
      </c>
      <c r="F81" s="120" t="str">
        <f t="shared" si="2"/>
        <v>-</v>
      </c>
      <c r="G81" s="121">
        <f t="shared" si="1"/>
        <v>1</v>
      </c>
    </row>
    <row r="82" spans="1:7" ht="33.75">
      <c r="A82" s="33" t="s">
        <v>158</v>
      </c>
      <c r="B82" s="34" t="s">
        <v>32</v>
      </c>
      <c r="C82" s="35" t="s">
        <v>159</v>
      </c>
      <c r="D82" s="36">
        <v>125400</v>
      </c>
      <c r="E82" s="36">
        <v>125400</v>
      </c>
      <c r="F82" s="120" t="str">
        <f t="shared" si="2"/>
        <v>-</v>
      </c>
      <c r="G82" s="121">
        <f t="shared" si="1"/>
        <v>1</v>
      </c>
    </row>
    <row r="83" spans="1:7" ht="33.75">
      <c r="A83" s="33" t="s">
        <v>160</v>
      </c>
      <c r="B83" s="34" t="s">
        <v>32</v>
      </c>
      <c r="C83" s="35" t="s">
        <v>161</v>
      </c>
      <c r="D83" s="36">
        <v>125400</v>
      </c>
      <c r="E83" s="36">
        <v>125400</v>
      </c>
      <c r="F83" s="120" t="str">
        <f t="shared" si="2"/>
        <v>-</v>
      </c>
      <c r="G83" s="121">
        <f t="shared" si="1"/>
        <v>1</v>
      </c>
    </row>
    <row r="84" spans="1:7">
      <c r="A84" s="33" t="s">
        <v>162</v>
      </c>
      <c r="B84" s="34" t="s">
        <v>32</v>
      </c>
      <c r="C84" s="35" t="s">
        <v>163</v>
      </c>
      <c r="D84" s="36">
        <v>5645075</v>
      </c>
      <c r="E84" s="36">
        <v>2435641.09</v>
      </c>
      <c r="F84" s="120">
        <f t="shared" si="2"/>
        <v>3209433.91</v>
      </c>
      <c r="G84" s="121">
        <f t="shared" ref="G84:G97" si="3">E84/D84</f>
        <v>0.43146301687754368</v>
      </c>
    </row>
    <row r="85" spans="1:7" ht="45">
      <c r="A85" s="33" t="s">
        <v>164</v>
      </c>
      <c r="B85" s="34" t="s">
        <v>32</v>
      </c>
      <c r="C85" s="35" t="s">
        <v>165</v>
      </c>
      <c r="D85" s="36">
        <v>843860</v>
      </c>
      <c r="E85" s="36">
        <v>225967</v>
      </c>
      <c r="F85" s="120">
        <f t="shared" ref="F85:F98" si="4">IF(OR(D85="-",IF(E85="-",0,E85)&gt;=IF(D85="-",0,D85)),"-",IF(D85="-",0,D85)-IF(E85="-",0,E85))</f>
        <v>617893</v>
      </c>
      <c r="G85" s="121">
        <f t="shared" si="3"/>
        <v>0.26777783044580855</v>
      </c>
    </row>
    <row r="86" spans="1:7" ht="56.25">
      <c r="A86" s="33" t="s">
        <v>166</v>
      </c>
      <c r="B86" s="34" t="s">
        <v>32</v>
      </c>
      <c r="C86" s="35" t="s">
        <v>167</v>
      </c>
      <c r="D86" s="36">
        <v>843860</v>
      </c>
      <c r="E86" s="36">
        <v>225967</v>
      </c>
      <c r="F86" s="120">
        <f t="shared" si="4"/>
        <v>617893</v>
      </c>
      <c r="G86" s="121">
        <f t="shared" si="3"/>
        <v>0.26777783044580855</v>
      </c>
    </row>
    <row r="87" spans="1:7" ht="22.5">
      <c r="A87" s="33" t="s">
        <v>168</v>
      </c>
      <c r="B87" s="34" t="s">
        <v>32</v>
      </c>
      <c r="C87" s="35" t="s">
        <v>169</v>
      </c>
      <c r="D87" s="36">
        <v>4801215</v>
      </c>
      <c r="E87" s="36">
        <v>2209674.09</v>
      </c>
      <c r="F87" s="120">
        <f t="shared" si="4"/>
        <v>2591540.91</v>
      </c>
      <c r="G87" s="121">
        <f t="shared" si="3"/>
        <v>0.46023227245603454</v>
      </c>
    </row>
    <row r="88" spans="1:7" ht="22.5">
      <c r="A88" s="33" t="s">
        <v>170</v>
      </c>
      <c r="B88" s="34" t="s">
        <v>32</v>
      </c>
      <c r="C88" s="35" t="s">
        <v>171</v>
      </c>
      <c r="D88" s="36">
        <v>4801215</v>
      </c>
      <c r="E88" s="36">
        <v>2209674.09</v>
      </c>
      <c r="F88" s="120">
        <f t="shared" si="4"/>
        <v>2591540.91</v>
      </c>
      <c r="G88" s="121">
        <f t="shared" si="3"/>
        <v>0.46023227245603454</v>
      </c>
    </row>
    <row r="89" spans="1:7">
      <c r="A89" s="33" t="s">
        <v>172</v>
      </c>
      <c r="B89" s="34" t="s">
        <v>32</v>
      </c>
      <c r="C89" s="35" t="s">
        <v>173</v>
      </c>
      <c r="D89" s="36">
        <v>83000</v>
      </c>
      <c r="E89" s="36">
        <v>83000</v>
      </c>
      <c r="F89" s="120" t="str">
        <f t="shared" si="4"/>
        <v>-</v>
      </c>
      <c r="G89" s="121">
        <f t="shared" si="3"/>
        <v>1</v>
      </c>
    </row>
    <row r="90" spans="1:7" ht="22.5">
      <c r="A90" s="33" t="s">
        <v>174</v>
      </c>
      <c r="B90" s="34" t="s">
        <v>32</v>
      </c>
      <c r="C90" s="35" t="s">
        <v>175</v>
      </c>
      <c r="D90" s="36">
        <v>83000</v>
      </c>
      <c r="E90" s="36">
        <v>83000</v>
      </c>
      <c r="F90" s="120" t="str">
        <f t="shared" si="4"/>
        <v>-</v>
      </c>
      <c r="G90" s="121">
        <f t="shared" si="3"/>
        <v>1</v>
      </c>
    </row>
    <row r="91" spans="1:7" ht="22.5">
      <c r="A91" s="33" t="s">
        <v>174</v>
      </c>
      <c r="B91" s="34" t="s">
        <v>32</v>
      </c>
      <c r="C91" s="35" t="s">
        <v>176</v>
      </c>
      <c r="D91" s="36">
        <v>83000</v>
      </c>
      <c r="E91" s="36">
        <v>83000</v>
      </c>
      <c r="F91" s="120" t="str">
        <f t="shared" si="4"/>
        <v>-</v>
      </c>
      <c r="G91" s="121">
        <f t="shared" si="3"/>
        <v>1</v>
      </c>
    </row>
    <row r="92" spans="1:7" ht="78.75">
      <c r="A92" s="33" t="s">
        <v>177</v>
      </c>
      <c r="B92" s="34" t="s">
        <v>32</v>
      </c>
      <c r="C92" s="35" t="s">
        <v>178</v>
      </c>
      <c r="D92" s="36" t="s">
        <v>45</v>
      </c>
      <c r="E92" s="36">
        <v>2815.79</v>
      </c>
      <c r="F92" s="120" t="str">
        <f t="shared" si="4"/>
        <v>-</v>
      </c>
      <c r="G92" s="121"/>
    </row>
    <row r="93" spans="1:7" ht="56.25">
      <c r="A93" s="33" t="s">
        <v>179</v>
      </c>
      <c r="B93" s="34" t="s">
        <v>32</v>
      </c>
      <c r="C93" s="35" t="s">
        <v>180</v>
      </c>
      <c r="D93" s="36" t="s">
        <v>45</v>
      </c>
      <c r="E93" s="36">
        <v>2815.79</v>
      </c>
      <c r="F93" s="120" t="str">
        <f t="shared" si="4"/>
        <v>-</v>
      </c>
      <c r="G93" s="121"/>
    </row>
    <row r="94" spans="1:7" ht="56.25">
      <c r="A94" s="33" t="s">
        <v>181</v>
      </c>
      <c r="B94" s="34" t="s">
        <v>32</v>
      </c>
      <c r="C94" s="35" t="s">
        <v>182</v>
      </c>
      <c r="D94" s="36" t="s">
        <v>45</v>
      </c>
      <c r="E94" s="36">
        <v>2815.79</v>
      </c>
      <c r="F94" s="120" t="str">
        <f t="shared" si="4"/>
        <v>-</v>
      </c>
      <c r="G94" s="121"/>
    </row>
    <row r="95" spans="1:7" ht="45">
      <c r="A95" s="33" t="s">
        <v>183</v>
      </c>
      <c r="B95" s="34" t="s">
        <v>32</v>
      </c>
      <c r="C95" s="35" t="s">
        <v>184</v>
      </c>
      <c r="D95" s="36" t="s">
        <v>45</v>
      </c>
      <c r="E95" s="36">
        <v>2815.79</v>
      </c>
      <c r="F95" s="120" t="str">
        <f t="shared" si="4"/>
        <v>-</v>
      </c>
      <c r="G95" s="121"/>
    </row>
    <row r="96" spans="1:7" ht="33.75">
      <c r="A96" s="33" t="s">
        <v>185</v>
      </c>
      <c r="B96" s="34" t="s">
        <v>32</v>
      </c>
      <c r="C96" s="35" t="s">
        <v>186</v>
      </c>
      <c r="D96" s="36" t="s">
        <v>45</v>
      </c>
      <c r="E96" s="36">
        <v>-56090.29</v>
      </c>
      <c r="F96" s="120" t="str">
        <f t="shared" si="4"/>
        <v>-</v>
      </c>
      <c r="G96" s="121"/>
    </row>
    <row r="97" spans="1:7" ht="45">
      <c r="A97" s="33" t="s">
        <v>187</v>
      </c>
      <c r="B97" s="34" t="s">
        <v>32</v>
      </c>
      <c r="C97" s="35" t="s">
        <v>188</v>
      </c>
      <c r="D97" s="36" t="s">
        <v>45</v>
      </c>
      <c r="E97" s="36">
        <v>-56090.29</v>
      </c>
      <c r="F97" s="120" t="str">
        <f t="shared" si="4"/>
        <v>-</v>
      </c>
      <c r="G97" s="121"/>
    </row>
    <row r="98" spans="1:7" ht="45">
      <c r="A98" s="33" t="s">
        <v>189</v>
      </c>
      <c r="B98" s="34" t="s">
        <v>32</v>
      </c>
      <c r="C98" s="35" t="s">
        <v>190</v>
      </c>
      <c r="D98" s="36" t="s">
        <v>45</v>
      </c>
      <c r="E98" s="36">
        <v>-56090.29</v>
      </c>
      <c r="F98" s="120" t="str">
        <f t="shared" si="4"/>
        <v>-</v>
      </c>
      <c r="G98" s="121"/>
    </row>
    <row r="99" spans="1:7" ht="12.75" customHeight="1">
      <c r="A99" s="39"/>
      <c r="B99" s="40"/>
      <c r="C99" s="40"/>
      <c r="D99" s="41"/>
      <c r="E99" s="41"/>
      <c r="F99" s="41"/>
    </row>
  </sheetData>
  <mergeCells count="14">
    <mergeCell ref="G11:G17"/>
    <mergeCell ref="G20:G2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34"/>
  <sheetViews>
    <sheetView showGridLines="0" tabSelected="1" topLeftCell="A171" workbookViewId="0">
      <selection activeCell="F2" sqref="F2:G2"/>
    </sheetView>
  </sheetViews>
  <sheetFormatPr defaultRowHeight="12.75" customHeight="1"/>
  <cols>
    <col min="1" max="1" width="45.7109375" customWidth="1"/>
    <col min="2" max="2" width="4.28515625" customWidth="1"/>
    <col min="3" max="3" width="25.7109375" customWidth="1"/>
    <col min="4" max="4" width="16" customWidth="1"/>
    <col min="5" max="5" width="14.85546875" customWidth="1"/>
    <col min="6" max="6" width="15.42578125" customWidth="1"/>
    <col min="7" max="7" width="9.140625" customWidth="1"/>
  </cols>
  <sheetData>
    <row r="2" spans="1:7" ht="15" customHeight="1">
      <c r="A2" s="90" t="s">
        <v>191</v>
      </c>
      <c r="B2" s="90"/>
      <c r="C2" s="90"/>
      <c r="D2" s="90"/>
      <c r="E2" s="1"/>
      <c r="F2" s="132" t="s">
        <v>192</v>
      </c>
      <c r="G2" s="132"/>
    </row>
    <row r="3" spans="1:7" ht="13.5" customHeight="1">
      <c r="A3" s="5"/>
      <c r="B3" s="5"/>
      <c r="C3" s="42"/>
      <c r="D3" s="9"/>
      <c r="E3" s="9"/>
      <c r="F3" s="9"/>
    </row>
    <row r="4" spans="1:7" ht="10.15" customHeight="1">
      <c r="A4" s="109" t="s">
        <v>22</v>
      </c>
      <c r="B4" s="95" t="s">
        <v>23</v>
      </c>
      <c r="C4" s="107" t="s">
        <v>193</v>
      </c>
      <c r="D4" s="98" t="s">
        <v>25</v>
      </c>
      <c r="E4" s="112" t="s">
        <v>26</v>
      </c>
      <c r="F4" s="116" t="s">
        <v>27</v>
      </c>
      <c r="G4" s="122" t="s">
        <v>525</v>
      </c>
    </row>
    <row r="5" spans="1:7" ht="5.45" customHeight="1">
      <c r="A5" s="110"/>
      <c r="B5" s="96"/>
      <c r="C5" s="108"/>
      <c r="D5" s="99"/>
      <c r="E5" s="113"/>
      <c r="F5" s="117"/>
      <c r="G5" s="123"/>
    </row>
    <row r="6" spans="1:7" ht="9.6" customHeight="1">
      <c r="A6" s="110"/>
      <c r="B6" s="96"/>
      <c r="C6" s="108"/>
      <c r="D6" s="99"/>
      <c r="E6" s="113"/>
      <c r="F6" s="117"/>
      <c r="G6" s="123"/>
    </row>
    <row r="7" spans="1:7" ht="6" customHeight="1">
      <c r="A7" s="110"/>
      <c r="B7" s="96"/>
      <c r="C7" s="108"/>
      <c r="D7" s="99"/>
      <c r="E7" s="113"/>
      <c r="F7" s="117"/>
      <c r="G7" s="123"/>
    </row>
    <row r="8" spans="1:7" ht="6.6" customHeight="1">
      <c r="A8" s="110"/>
      <c r="B8" s="96"/>
      <c r="C8" s="108"/>
      <c r="D8" s="99"/>
      <c r="E8" s="113"/>
      <c r="F8" s="117"/>
      <c r="G8" s="123"/>
    </row>
    <row r="9" spans="1:7" ht="10.9" customHeight="1">
      <c r="A9" s="110"/>
      <c r="B9" s="96"/>
      <c r="C9" s="108"/>
      <c r="D9" s="99"/>
      <c r="E9" s="113"/>
      <c r="F9" s="117"/>
      <c r="G9" s="123"/>
    </row>
    <row r="10" spans="1:7" ht="4.1500000000000004" hidden="1" customHeight="1">
      <c r="A10" s="110"/>
      <c r="B10" s="96"/>
      <c r="C10" s="43"/>
      <c r="D10" s="99"/>
      <c r="E10" s="44"/>
      <c r="F10" s="127"/>
      <c r="G10" s="124"/>
    </row>
    <row r="11" spans="1:7" ht="13.15" hidden="1" customHeight="1">
      <c r="A11" s="111"/>
      <c r="B11" s="97"/>
      <c r="C11" s="45"/>
      <c r="D11" s="100"/>
      <c r="E11" s="46"/>
      <c r="F11" s="128"/>
      <c r="G11" s="121"/>
    </row>
    <row r="12" spans="1:7" ht="13.5" customHeight="1">
      <c r="A12" s="18">
        <v>1</v>
      </c>
      <c r="B12" s="19">
        <v>2</v>
      </c>
      <c r="C12" s="20">
        <v>3</v>
      </c>
      <c r="D12" s="21" t="s">
        <v>28</v>
      </c>
      <c r="E12" s="47" t="s">
        <v>29</v>
      </c>
      <c r="F12" s="47" t="s">
        <v>30</v>
      </c>
      <c r="G12" s="131">
        <v>7</v>
      </c>
    </row>
    <row r="13" spans="1:7">
      <c r="A13" s="48" t="s">
        <v>194</v>
      </c>
      <c r="B13" s="49" t="s">
        <v>195</v>
      </c>
      <c r="C13" s="50" t="s">
        <v>196</v>
      </c>
      <c r="D13" s="51">
        <v>26433905.199999999</v>
      </c>
      <c r="E13" s="52">
        <v>16812988.07</v>
      </c>
      <c r="F13" s="52">
        <f>IF(OR(D13="-",IF(E13="-",0,E13)&gt;=IF(D13="-",0,D13)),"-",IF(D13="-",0,D13)-IF(E13="-",0,E13))</f>
        <v>9620917.129999999</v>
      </c>
      <c r="G13" s="121">
        <f>E13/D13</f>
        <v>0.63603875185267744</v>
      </c>
    </row>
    <row r="14" spans="1:7">
      <c r="A14" s="54" t="s">
        <v>34</v>
      </c>
      <c r="B14" s="55"/>
      <c r="C14" s="56"/>
      <c r="D14" s="57"/>
      <c r="E14" s="58"/>
      <c r="F14" s="129"/>
      <c r="G14" s="125">
        <f>E15/D15</f>
        <v>0.64194878873614503</v>
      </c>
    </row>
    <row r="15" spans="1:7">
      <c r="A15" s="48" t="s">
        <v>197</v>
      </c>
      <c r="B15" s="49" t="s">
        <v>195</v>
      </c>
      <c r="C15" s="50" t="s">
        <v>198</v>
      </c>
      <c r="D15" s="51">
        <v>7359745.3300000001</v>
      </c>
      <c r="E15" s="52">
        <v>4724579.5999999996</v>
      </c>
      <c r="F15" s="52">
        <f t="shared" ref="F15:F78" si="0">IF(OR(D15="-",IF(E15="-",0,E15)&gt;=IF(D15="-",0,D15)),"-",IF(D15="-",0,D15)-IF(E15="-",0,E15))</f>
        <v>2635165.7300000004</v>
      </c>
      <c r="G15" s="126"/>
    </row>
    <row r="16" spans="1:7" ht="56.25">
      <c r="A16" s="24" t="s">
        <v>199</v>
      </c>
      <c r="B16" s="59" t="s">
        <v>195</v>
      </c>
      <c r="C16" s="26" t="s">
        <v>200</v>
      </c>
      <c r="D16" s="27">
        <v>4766559.88</v>
      </c>
      <c r="E16" s="60">
        <v>3325675.71</v>
      </c>
      <c r="F16" s="60">
        <f t="shared" si="0"/>
        <v>1440884.17</v>
      </c>
      <c r="G16" s="121">
        <f t="shared" ref="G14:G77" si="1">E16/D16</f>
        <v>0.69770983554705701</v>
      </c>
    </row>
    <row r="17" spans="1:7" ht="22.5">
      <c r="A17" s="24" t="s">
        <v>201</v>
      </c>
      <c r="B17" s="59" t="s">
        <v>195</v>
      </c>
      <c r="C17" s="26" t="s">
        <v>202</v>
      </c>
      <c r="D17" s="27">
        <v>4766559.88</v>
      </c>
      <c r="E17" s="60">
        <v>3325675.71</v>
      </c>
      <c r="F17" s="60">
        <f t="shared" si="0"/>
        <v>1440884.17</v>
      </c>
      <c r="G17" s="121">
        <f t="shared" si="1"/>
        <v>0.69770983554705701</v>
      </c>
    </row>
    <row r="18" spans="1:7" ht="22.5">
      <c r="A18" s="24" t="s">
        <v>203</v>
      </c>
      <c r="B18" s="59" t="s">
        <v>195</v>
      </c>
      <c r="C18" s="26" t="s">
        <v>204</v>
      </c>
      <c r="D18" s="27">
        <v>3657314.7</v>
      </c>
      <c r="E18" s="60">
        <v>2584639.86</v>
      </c>
      <c r="F18" s="60">
        <f t="shared" si="0"/>
        <v>1072674.8400000003</v>
      </c>
      <c r="G18" s="121">
        <f t="shared" si="1"/>
        <v>0.70670425490046007</v>
      </c>
    </row>
    <row r="19" spans="1:7" ht="33.75">
      <c r="A19" s="24" t="s">
        <v>205</v>
      </c>
      <c r="B19" s="59" t="s">
        <v>195</v>
      </c>
      <c r="C19" s="26" t="s">
        <v>206</v>
      </c>
      <c r="D19" s="27">
        <v>7543.5</v>
      </c>
      <c r="E19" s="60">
        <v>600</v>
      </c>
      <c r="F19" s="60">
        <f t="shared" si="0"/>
        <v>6943.5</v>
      </c>
      <c r="G19" s="121">
        <f t="shared" si="1"/>
        <v>7.9538675681049914E-2</v>
      </c>
    </row>
    <row r="20" spans="1:7" ht="33.75">
      <c r="A20" s="24" t="s">
        <v>207</v>
      </c>
      <c r="B20" s="59" t="s">
        <v>195</v>
      </c>
      <c r="C20" s="26" t="s">
        <v>208</v>
      </c>
      <c r="D20" s="27">
        <v>1101701.68</v>
      </c>
      <c r="E20" s="60">
        <v>740435.85</v>
      </c>
      <c r="F20" s="60">
        <f t="shared" si="0"/>
        <v>361265.82999999996</v>
      </c>
      <c r="G20" s="121">
        <f t="shared" si="1"/>
        <v>0.67208379858329703</v>
      </c>
    </row>
    <row r="21" spans="1:7" ht="22.5">
      <c r="A21" s="24" t="s">
        <v>209</v>
      </c>
      <c r="B21" s="59" t="s">
        <v>195</v>
      </c>
      <c r="C21" s="26" t="s">
        <v>210</v>
      </c>
      <c r="D21" s="27">
        <v>2287024.9500000002</v>
      </c>
      <c r="E21" s="60">
        <v>1151279.54</v>
      </c>
      <c r="F21" s="60">
        <f t="shared" si="0"/>
        <v>1135745.4100000001</v>
      </c>
      <c r="G21" s="121">
        <f t="shared" si="1"/>
        <v>0.50339614353573181</v>
      </c>
    </row>
    <row r="22" spans="1:7" ht="22.5">
      <c r="A22" s="24" t="s">
        <v>211</v>
      </c>
      <c r="B22" s="59" t="s">
        <v>195</v>
      </c>
      <c r="C22" s="26" t="s">
        <v>212</v>
      </c>
      <c r="D22" s="27">
        <v>2287024.9500000002</v>
      </c>
      <c r="E22" s="60">
        <v>1151279.54</v>
      </c>
      <c r="F22" s="60">
        <f t="shared" si="0"/>
        <v>1135745.4100000001</v>
      </c>
      <c r="G22" s="121">
        <f t="shared" si="1"/>
        <v>0.50339614353573181</v>
      </c>
    </row>
    <row r="23" spans="1:7" ht="22.5">
      <c r="A23" s="24" t="s">
        <v>213</v>
      </c>
      <c r="B23" s="59" t="s">
        <v>195</v>
      </c>
      <c r="C23" s="26" t="s">
        <v>214</v>
      </c>
      <c r="D23" s="27">
        <v>341330.06</v>
      </c>
      <c r="E23" s="60">
        <v>136739.57</v>
      </c>
      <c r="F23" s="60">
        <f t="shared" si="0"/>
        <v>204590.49</v>
      </c>
      <c r="G23" s="121">
        <f t="shared" si="1"/>
        <v>0.40060805075298672</v>
      </c>
    </row>
    <row r="24" spans="1:7" ht="22.5">
      <c r="A24" s="24" t="s">
        <v>215</v>
      </c>
      <c r="B24" s="59" t="s">
        <v>195</v>
      </c>
      <c r="C24" s="26" t="s">
        <v>216</v>
      </c>
      <c r="D24" s="27">
        <v>1945694.89</v>
      </c>
      <c r="E24" s="60">
        <v>1014539.97</v>
      </c>
      <c r="F24" s="60">
        <f t="shared" si="0"/>
        <v>931154.91999999993</v>
      </c>
      <c r="G24" s="121">
        <f t="shared" si="1"/>
        <v>0.52142808988926315</v>
      </c>
    </row>
    <row r="25" spans="1:7">
      <c r="A25" s="24" t="s">
        <v>217</v>
      </c>
      <c r="B25" s="59" t="s">
        <v>195</v>
      </c>
      <c r="C25" s="26" t="s">
        <v>218</v>
      </c>
      <c r="D25" s="27">
        <v>17495</v>
      </c>
      <c r="E25" s="60"/>
      <c r="F25" s="60">
        <f t="shared" si="0"/>
        <v>17495</v>
      </c>
      <c r="G25" s="121">
        <f t="shared" si="1"/>
        <v>0</v>
      </c>
    </row>
    <row r="26" spans="1:7">
      <c r="A26" s="24" t="s">
        <v>219</v>
      </c>
      <c r="B26" s="59" t="s">
        <v>195</v>
      </c>
      <c r="C26" s="26" t="s">
        <v>220</v>
      </c>
      <c r="D26" s="27">
        <v>17495</v>
      </c>
      <c r="E26" s="60"/>
      <c r="F26" s="60">
        <f t="shared" si="0"/>
        <v>17495</v>
      </c>
      <c r="G26" s="121">
        <f t="shared" si="1"/>
        <v>0</v>
      </c>
    </row>
    <row r="27" spans="1:7">
      <c r="A27" s="24" t="s">
        <v>221</v>
      </c>
      <c r="B27" s="59" t="s">
        <v>195</v>
      </c>
      <c r="C27" s="26" t="s">
        <v>222</v>
      </c>
      <c r="D27" s="27">
        <v>242989.5</v>
      </c>
      <c r="E27" s="60">
        <v>242989.5</v>
      </c>
      <c r="F27" s="60" t="str">
        <f t="shared" si="0"/>
        <v>-</v>
      </c>
      <c r="G27" s="121">
        <f t="shared" si="1"/>
        <v>1</v>
      </c>
    </row>
    <row r="28" spans="1:7">
      <c r="A28" s="24" t="s">
        <v>162</v>
      </c>
      <c r="B28" s="59" t="s">
        <v>195</v>
      </c>
      <c r="C28" s="26" t="s">
        <v>223</v>
      </c>
      <c r="D28" s="27">
        <v>242989.5</v>
      </c>
      <c r="E28" s="60">
        <v>242989.5</v>
      </c>
      <c r="F28" s="60" t="str">
        <f t="shared" si="0"/>
        <v>-</v>
      </c>
      <c r="G28" s="121">
        <f t="shared" si="1"/>
        <v>1</v>
      </c>
    </row>
    <row r="29" spans="1:7">
      <c r="A29" s="24" t="s">
        <v>224</v>
      </c>
      <c r="B29" s="59" t="s">
        <v>195</v>
      </c>
      <c r="C29" s="26" t="s">
        <v>225</v>
      </c>
      <c r="D29" s="27">
        <v>45676</v>
      </c>
      <c r="E29" s="60">
        <v>4634.8500000000004</v>
      </c>
      <c r="F29" s="60">
        <f t="shared" si="0"/>
        <v>41041.15</v>
      </c>
      <c r="G29" s="121">
        <f t="shared" si="1"/>
        <v>0.10147232682371488</v>
      </c>
    </row>
    <row r="30" spans="1:7">
      <c r="A30" s="24" t="s">
        <v>226</v>
      </c>
      <c r="B30" s="59" t="s">
        <v>195</v>
      </c>
      <c r="C30" s="26" t="s">
        <v>227</v>
      </c>
      <c r="D30" s="27">
        <v>15676</v>
      </c>
      <c r="E30" s="60">
        <v>4634.8500000000004</v>
      </c>
      <c r="F30" s="60">
        <f t="shared" si="0"/>
        <v>11041.15</v>
      </c>
      <c r="G30" s="121">
        <f t="shared" si="1"/>
        <v>0.29566534830313856</v>
      </c>
    </row>
    <row r="31" spans="1:7">
      <c r="A31" s="24" t="s">
        <v>228</v>
      </c>
      <c r="B31" s="59" t="s">
        <v>195</v>
      </c>
      <c r="C31" s="26" t="s">
        <v>229</v>
      </c>
      <c r="D31" s="27">
        <v>9000</v>
      </c>
      <c r="E31" s="60">
        <v>824.98</v>
      </c>
      <c r="F31" s="60">
        <f t="shared" si="0"/>
        <v>8175.02</v>
      </c>
      <c r="G31" s="121">
        <f t="shared" si="1"/>
        <v>9.1664444444444451E-2</v>
      </c>
    </row>
    <row r="32" spans="1:7">
      <c r="A32" s="24" t="s">
        <v>230</v>
      </c>
      <c r="B32" s="59" t="s">
        <v>195</v>
      </c>
      <c r="C32" s="26" t="s">
        <v>231</v>
      </c>
      <c r="D32" s="27">
        <v>6676</v>
      </c>
      <c r="E32" s="60">
        <v>3809.87</v>
      </c>
      <c r="F32" s="60">
        <f t="shared" si="0"/>
        <v>2866.13</v>
      </c>
      <c r="G32" s="121">
        <f t="shared" si="1"/>
        <v>0.57068154583582986</v>
      </c>
    </row>
    <row r="33" spans="1:7">
      <c r="A33" s="24" t="s">
        <v>232</v>
      </c>
      <c r="B33" s="59" t="s">
        <v>195</v>
      </c>
      <c r="C33" s="26" t="s">
        <v>233</v>
      </c>
      <c r="D33" s="27">
        <v>30000</v>
      </c>
      <c r="E33" s="60"/>
      <c r="F33" s="60">
        <f t="shared" si="0"/>
        <v>30000</v>
      </c>
      <c r="G33" s="121">
        <f t="shared" si="1"/>
        <v>0</v>
      </c>
    </row>
    <row r="34" spans="1:7" ht="33.75">
      <c r="A34" s="48" t="s">
        <v>234</v>
      </c>
      <c r="B34" s="49" t="s">
        <v>195</v>
      </c>
      <c r="C34" s="50" t="s">
        <v>235</v>
      </c>
      <c r="D34" s="51">
        <v>1112728.9099999999</v>
      </c>
      <c r="E34" s="52">
        <v>822757.73</v>
      </c>
      <c r="F34" s="52">
        <f t="shared" si="0"/>
        <v>289971.17999999993</v>
      </c>
      <c r="G34" s="121">
        <f t="shared" si="1"/>
        <v>0.73940536873442075</v>
      </c>
    </row>
    <row r="35" spans="1:7" ht="56.25">
      <c r="A35" s="24" t="s">
        <v>199</v>
      </c>
      <c r="B35" s="59" t="s">
        <v>195</v>
      </c>
      <c r="C35" s="26" t="s">
        <v>236</v>
      </c>
      <c r="D35" s="27">
        <v>1112728.9099999999</v>
      </c>
      <c r="E35" s="60">
        <v>822757.73</v>
      </c>
      <c r="F35" s="60">
        <f t="shared" si="0"/>
        <v>289971.17999999993</v>
      </c>
      <c r="G35" s="121">
        <f t="shared" si="1"/>
        <v>0.73940536873442075</v>
      </c>
    </row>
    <row r="36" spans="1:7" ht="22.5">
      <c r="A36" s="24" t="s">
        <v>201</v>
      </c>
      <c r="B36" s="59" t="s">
        <v>195</v>
      </c>
      <c r="C36" s="26" t="s">
        <v>237</v>
      </c>
      <c r="D36" s="27">
        <v>1112728.9099999999</v>
      </c>
      <c r="E36" s="60">
        <v>822757.73</v>
      </c>
      <c r="F36" s="60">
        <f t="shared" si="0"/>
        <v>289971.17999999993</v>
      </c>
      <c r="G36" s="121">
        <f t="shared" si="1"/>
        <v>0.73940536873442075</v>
      </c>
    </row>
    <row r="37" spans="1:7" ht="22.5">
      <c r="A37" s="24" t="s">
        <v>203</v>
      </c>
      <c r="B37" s="59" t="s">
        <v>195</v>
      </c>
      <c r="C37" s="26" t="s">
        <v>238</v>
      </c>
      <c r="D37" s="27">
        <v>854630.5</v>
      </c>
      <c r="E37" s="60">
        <v>638412.96</v>
      </c>
      <c r="F37" s="60">
        <f t="shared" si="0"/>
        <v>216217.54000000004</v>
      </c>
      <c r="G37" s="121">
        <f t="shared" si="1"/>
        <v>0.74700465288800244</v>
      </c>
    </row>
    <row r="38" spans="1:7" ht="33.75">
      <c r="A38" s="24" t="s">
        <v>207</v>
      </c>
      <c r="B38" s="59" t="s">
        <v>195</v>
      </c>
      <c r="C38" s="26" t="s">
        <v>239</v>
      </c>
      <c r="D38" s="27">
        <v>258098.41</v>
      </c>
      <c r="E38" s="60">
        <v>184344.77</v>
      </c>
      <c r="F38" s="60">
        <f t="shared" si="0"/>
        <v>73753.640000000014</v>
      </c>
      <c r="G38" s="121">
        <f t="shared" si="1"/>
        <v>0.71424217607539697</v>
      </c>
    </row>
    <row r="39" spans="1:7" ht="45">
      <c r="A39" s="48" t="s">
        <v>240</v>
      </c>
      <c r="B39" s="49" t="s">
        <v>195</v>
      </c>
      <c r="C39" s="50" t="s">
        <v>241</v>
      </c>
      <c r="D39" s="51">
        <v>95898.85</v>
      </c>
      <c r="E39" s="52">
        <v>60554.8</v>
      </c>
      <c r="F39" s="52">
        <f t="shared" si="0"/>
        <v>35344.050000000003</v>
      </c>
      <c r="G39" s="121">
        <f t="shared" si="1"/>
        <v>0.63144448551781385</v>
      </c>
    </row>
    <row r="40" spans="1:7" ht="22.5">
      <c r="A40" s="24" t="s">
        <v>209</v>
      </c>
      <c r="B40" s="59" t="s">
        <v>195</v>
      </c>
      <c r="C40" s="26" t="s">
        <v>242</v>
      </c>
      <c r="D40" s="27">
        <v>63172.85</v>
      </c>
      <c r="E40" s="60">
        <v>28695</v>
      </c>
      <c r="F40" s="60">
        <f t="shared" si="0"/>
        <v>34477.85</v>
      </c>
      <c r="G40" s="121">
        <f t="shared" si="1"/>
        <v>0.45422994213495199</v>
      </c>
    </row>
    <row r="41" spans="1:7" ht="22.5">
      <c r="A41" s="24" t="s">
        <v>211</v>
      </c>
      <c r="B41" s="59" t="s">
        <v>195</v>
      </c>
      <c r="C41" s="26" t="s">
        <v>243</v>
      </c>
      <c r="D41" s="27">
        <v>63172.85</v>
      </c>
      <c r="E41" s="60">
        <v>28695</v>
      </c>
      <c r="F41" s="60">
        <f t="shared" si="0"/>
        <v>34477.85</v>
      </c>
      <c r="G41" s="121">
        <f t="shared" si="1"/>
        <v>0.45422994213495199</v>
      </c>
    </row>
    <row r="42" spans="1:7" ht="22.5">
      <c r="A42" s="24" t="s">
        <v>213</v>
      </c>
      <c r="B42" s="59" t="s">
        <v>195</v>
      </c>
      <c r="C42" s="26" t="s">
        <v>244</v>
      </c>
      <c r="D42" s="27">
        <v>4175.1499999999996</v>
      </c>
      <c r="E42" s="60">
        <v>3950</v>
      </c>
      <c r="F42" s="60">
        <f t="shared" si="0"/>
        <v>225.14999999999964</v>
      </c>
      <c r="G42" s="121">
        <f t="shared" si="1"/>
        <v>0.94607379375591305</v>
      </c>
    </row>
    <row r="43" spans="1:7" ht="22.5">
      <c r="A43" s="24" t="s">
        <v>215</v>
      </c>
      <c r="B43" s="59" t="s">
        <v>195</v>
      </c>
      <c r="C43" s="26" t="s">
        <v>245</v>
      </c>
      <c r="D43" s="27">
        <v>58997.7</v>
      </c>
      <c r="E43" s="60">
        <v>24745</v>
      </c>
      <c r="F43" s="60">
        <f t="shared" si="0"/>
        <v>34252.699999999997</v>
      </c>
      <c r="G43" s="121">
        <f t="shared" si="1"/>
        <v>0.41942313005422249</v>
      </c>
    </row>
    <row r="44" spans="1:7">
      <c r="A44" s="24" t="s">
        <v>221</v>
      </c>
      <c r="B44" s="59" t="s">
        <v>195</v>
      </c>
      <c r="C44" s="26" t="s">
        <v>246</v>
      </c>
      <c r="D44" s="27">
        <v>28050</v>
      </c>
      <c r="E44" s="60">
        <v>28050</v>
      </c>
      <c r="F44" s="60" t="str">
        <f t="shared" si="0"/>
        <v>-</v>
      </c>
      <c r="G44" s="121">
        <f t="shared" si="1"/>
        <v>1</v>
      </c>
    </row>
    <row r="45" spans="1:7">
      <c r="A45" s="24" t="s">
        <v>162</v>
      </c>
      <c r="B45" s="59" t="s">
        <v>195</v>
      </c>
      <c r="C45" s="26" t="s">
        <v>247</v>
      </c>
      <c r="D45" s="27">
        <v>28050</v>
      </c>
      <c r="E45" s="60">
        <v>28050</v>
      </c>
      <c r="F45" s="60" t="str">
        <f t="shared" si="0"/>
        <v>-</v>
      </c>
      <c r="G45" s="121">
        <f t="shared" si="1"/>
        <v>1</v>
      </c>
    </row>
    <row r="46" spans="1:7">
      <c r="A46" s="24" t="s">
        <v>224</v>
      </c>
      <c r="B46" s="59" t="s">
        <v>195</v>
      </c>
      <c r="C46" s="26" t="s">
        <v>248</v>
      </c>
      <c r="D46" s="27">
        <v>4676</v>
      </c>
      <c r="E46" s="60">
        <v>3809.8</v>
      </c>
      <c r="F46" s="60">
        <f t="shared" si="0"/>
        <v>866.19999999999982</v>
      </c>
      <c r="G46" s="121">
        <f t="shared" si="1"/>
        <v>0.81475620188195041</v>
      </c>
    </row>
    <row r="47" spans="1:7">
      <c r="A47" s="24" t="s">
        <v>226</v>
      </c>
      <c r="B47" s="59" t="s">
        <v>195</v>
      </c>
      <c r="C47" s="26" t="s">
        <v>249</v>
      </c>
      <c r="D47" s="27">
        <v>4676</v>
      </c>
      <c r="E47" s="60">
        <v>3809.8</v>
      </c>
      <c r="F47" s="60">
        <f t="shared" si="0"/>
        <v>866.19999999999982</v>
      </c>
      <c r="G47" s="121">
        <f t="shared" si="1"/>
        <v>0.81475620188195041</v>
      </c>
    </row>
    <row r="48" spans="1:7">
      <c r="A48" s="24" t="s">
        <v>230</v>
      </c>
      <c r="B48" s="59" t="s">
        <v>195</v>
      </c>
      <c r="C48" s="26" t="s">
        <v>250</v>
      </c>
      <c r="D48" s="27">
        <v>4676</v>
      </c>
      <c r="E48" s="60">
        <v>3809.8</v>
      </c>
      <c r="F48" s="60">
        <f t="shared" si="0"/>
        <v>866.19999999999982</v>
      </c>
      <c r="G48" s="121">
        <f t="shared" si="1"/>
        <v>0.81475620188195041</v>
      </c>
    </row>
    <row r="49" spans="1:7" ht="45">
      <c r="A49" s="48" t="s">
        <v>251</v>
      </c>
      <c r="B49" s="49" t="s">
        <v>195</v>
      </c>
      <c r="C49" s="50" t="s">
        <v>252</v>
      </c>
      <c r="D49" s="51">
        <v>5164680.13</v>
      </c>
      <c r="E49" s="52">
        <v>3201936.33</v>
      </c>
      <c r="F49" s="52">
        <f t="shared" si="0"/>
        <v>1962743.7999999998</v>
      </c>
      <c r="G49" s="121">
        <f t="shared" si="1"/>
        <v>0.61996798434833567</v>
      </c>
    </row>
    <row r="50" spans="1:7" ht="56.25">
      <c r="A50" s="24" t="s">
        <v>199</v>
      </c>
      <c r="B50" s="59" t="s">
        <v>195</v>
      </c>
      <c r="C50" s="26" t="s">
        <v>253</v>
      </c>
      <c r="D50" s="27">
        <v>3653830.97</v>
      </c>
      <c r="E50" s="60">
        <v>2502917.98</v>
      </c>
      <c r="F50" s="60">
        <f t="shared" si="0"/>
        <v>1150912.9900000002</v>
      </c>
      <c r="G50" s="121">
        <f t="shared" si="1"/>
        <v>0.68501197798977542</v>
      </c>
    </row>
    <row r="51" spans="1:7" ht="22.5">
      <c r="A51" s="24" t="s">
        <v>201</v>
      </c>
      <c r="B51" s="59" t="s">
        <v>195</v>
      </c>
      <c r="C51" s="26" t="s">
        <v>254</v>
      </c>
      <c r="D51" s="27">
        <v>3653830.97</v>
      </c>
      <c r="E51" s="60">
        <v>2502917.98</v>
      </c>
      <c r="F51" s="60">
        <f t="shared" si="0"/>
        <v>1150912.9900000002</v>
      </c>
      <c r="G51" s="121">
        <f t="shared" si="1"/>
        <v>0.68501197798977542</v>
      </c>
    </row>
    <row r="52" spans="1:7" ht="22.5">
      <c r="A52" s="24" t="s">
        <v>203</v>
      </c>
      <c r="B52" s="59" t="s">
        <v>195</v>
      </c>
      <c r="C52" s="26" t="s">
        <v>255</v>
      </c>
      <c r="D52" s="27">
        <v>2802684.2</v>
      </c>
      <c r="E52" s="60">
        <v>1946226.9</v>
      </c>
      <c r="F52" s="60">
        <f t="shared" si="0"/>
        <v>856457.30000000028</v>
      </c>
      <c r="G52" s="121">
        <f t="shared" si="1"/>
        <v>0.69441533940927047</v>
      </c>
    </row>
    <row r="53" spans="1:7" ht="33.75">
      <c r="A53" s="24" t="s">
        <v>205</v>
      </c>
      <c r="B53" s="59" t="s">
        <v>195</v>
      </c>
      <c r="C53" s="26" t="s">
        <v>256</v>
      </c>
      <c r="D53" s="27">
        <v>7543.5</v>
      </c>
      <c r="E53" s="60">
        <v>600</v>
      </c>
      <c r="F53" s="60">
        <f t="shared" si="0"/>
        <v>6943.5</v>
      </c>
      <c r="G53" s="121">
        <f t="shared" si="1"/>
        <v>7.9538675681049914E-2</v>
      </c>
    </row>
    <row r="54" spans="1:7" ht="33.75">
      <c r="A54" s="24" t="s">
        <v>207</v>
      </c>
      <c r="B54" s="59" t="s">
        <v>195</v>
      </c>
      <c r="C54" s="26" t="s">
        <v>257</v>
      </c>
      <c r="D54" s="27">
        <v>843603.27</v>
      </c>
      <c r="E54" s="60">
        <v>556091.07999999996</v>
      </c>
      <c r="F54" s="60">
        <f t="shared" si="0"/>
        <v>287512.19000000006</v>
      </c>
      <c r="G54" s="121">
        <f t="shared" si="1"/>
        <v>0.65918554346049407</v>
      </c>
    </row>
    <row r="55" spans="1:7" ht="22.5">
      <c r="A55" s="24" t="s">
        <v>209</v>
      </c>
      <c r="B55" s="59" t="s">
        <v>195</v>
      </c>
      <c r="C55" s="26" t="s">
        <v>258</v>
      </c>
      <c r="D55" s="27">
        <v>1349969.66</v>
      </c>
      <c r="E55" s="60">
        <v>540138.78</v>
      </c>
      <c r="F55" s="60">
        <f t="shared" si="0"/>
        <v>809830.87999999989</v>
      </c>
      <c r="G55" s="121">
        <f t="shared" si="1"/>
        <v>0.40011179214205456</v>
      </c>
    </row>
    <row r="56" spans="1:7" ht="22.5">
      <c r="A56" s="24" t="s">
        <v>211</v>
      </c>
      <c r="B56" s="59" t="s">
        <v>195</v>
      </c>
      <c r="C56" s="26" t="s">
        <v>259</v>
      </c>
      <c r="D56" s="27">
        <v>1349969.66</v>
      </c>
      <c r="E56" s="60">
        <v>540138.78</v>
      </c>
      <c r="F56" s="60">
        <f t="shared" si="0"/>
        <v>809830.87999999989</v>
      </c>
      <c r="G56" s="121">
        <f t="shared" si="1"/>
        <v>0.40011179214205456</v>
      </c>
    </row>
    <row r="57" spans="1:7" ht="22.5">
      <c r="A57" s="24" t="s">
        <v>213</v>
      </c>
      <c r="B57" s="59" t="s">
        <v>195</v>
      </c>
      <c r="C57" s="26" t="s">
        <v>260</v>
      </c>
      <c r="D57" s="27">
        <v>337154.91</v>
      </c>
      <c r="E57" s="60">
        <v>132789.57</v>
      </c>
      <c r="F57" s="60">
        <f t="shared" si="0"/>
        <v>204365.33999999997</v>
      </c>
      <c r="G57" s="121">
        <f t="shared" si="1"/>
        <v>0.39385328838900796</v>
      </c>
    </row>
    <row r="58" spans="1:7" ht="22.5">
      <c r="A58" s="24" t="s">
        <v>215</v>
      </c>
      <c r="B58" s="59" t="s">
        <v>195</v>
      </c>
      <c r="C58" s="26" t="s">
        <v>261</v>
      </c>
      <c r="D58" s="27">
        <v>1012814.75</v>
      </c>
      <c r="E58" s="60">
        <v>407349.21</v>
      </c>
      <c r="F58" s="60">
        <f t="shared" si="0"/>
        <v>605465.54</v>
      </c>
      <c r="G58" s="121">
        <f t="shared" si="1"/>
        <v>0.40219517932573556</v>
      </c>
    </row>
    <row r="59" spans="1:7">
      <c r="A59" s="24" t="s">
        <v>221</v>
      </c>
      <c r="B59" s="59" t="s">
        <v>195</v>
      </c>
      <c r="C59" s="26" t="s">
        <v>262</v>
      </c>
      <c r="D59" s="27">
        <v>158879.5</v>
      </c>
      <c r="E59" s="60">
        <v>158879.5</v>
      </c>
      <c r="F59" s="60" t="str">
        <f t="shared" si="0"/>
        <v>-</v>
      </c>
      <c r="G59" s="121">
        <f t="shared" si="1"/>
        <v>1</v>
      </c>
    </row>
    <row r="60" spans="1:7">
      <c r="A60" s="24" t="s">
        <v>162</v>
      </c>
      <c r="B60" s="59" t="s">
        <v>195</v>
      </c>
      <c r="C60" s="26" t="s">
        <v>263</v>
      </c>
      <c r="D60" s="27">
        <v>158879.5</v>
      </c>
      <c r="E60" s="60">
        <v>158879.5</v>
      </c>
      <c r="F60" s="60" t="str">
        <f t="shared" si="0"/>
        <v>-</v>
      </c>
      <c r="G60" s="121">
        <f t="shared" si="1"/>
        <v>1</v>
      </c>
    </row>
    <row r="61" spans="1:7">
      <c r="A61" s="24" t="s">
        <v>224</v>
      </c>
      <c r="B61" s="59" t="s">
        <v>195</v>
      </c>
      <c r="C61" s="26" t="s">
        <v>264</v>
      </c>
      <c r="D61" s="27">
        <v>2000</v>
      </c>
      <c r="E61" s="60">
        <v>7.0000000000000007E-2</v>
      </c>
      <c r="F61" s="60">
        <f t="shared" si="0"/>
        <v>1999.93</v>
      </c>
      <c r="G61" s="121">
        <f t="shared" si="1"/>
        <v>3.5000000000000004E-5</v>
      </c>
    </row>
    <row r="62" spans="1:7">
      <c r="A62" s="24" t="s">
        <v>226</v>
      </c>
      <c r="B62" s="59" t="s">
        <v>195</v>
      </c>
      <c r="C62" s="26" t="s">
        <v>265</v>
      </c>
      <c r="D62" s="27">
        <v>2000</v>
      </c>
      <c r="E62" s="60">
        <v>7.0000000000000007E-2</v>
      </c>
      <c r="F62" s="60">
        <f t="shared" si="0"/>
        <v>1999.93</v>
      </c>
      <c r="G62" s="121">
        <f t="shared" si="1"/>
        <v>3.5000000000000004E-5</v>
      </c>
    </row>
    <row r="63" spans="1:7">
      <c r="A63" s="24" t="s">
        <v>230</v>
      </c>
      <c r="B63" s="59" t="s">
        <v>195</v>
      </c>
      <c r="C63" s="26" t="s">
        <v>266</v>
      </c>
      <c r="D63" s="27">
        <v>2000</v>
      </c>
      <c r="E63" s="60">
        <v>7.0000000000000007E-2</v>
      </c>
      <c r="F63" s="60">
        <f t="shared" si="0"/>
        <v>1999.93</v>
      </c>
      <c r="G63" s="121">
        <f t="shared" si="1"/>
        <v>3.5000000000000004E-5</v>
      </c>
    </row>
    <row r="64" spans="1:7" ht="33.75">
      <c r="A64" s="48" t="s">
        <v>267</v>
      </c>
      <c r="B64" s="49" t="s">
        <v>195</v>
      </c>
      <c r="C64" s="50" t="s">
        <v>268</v>
      </c>
      <c r="D64" s="51">
        <v>23740</v>
      </c>
      <c r="E64" s="52">
        <v>23740</v>
      </c>
      <c r="F64" s="52" t="str">
        <f t="shared" si="0"/>
        <v>-</v>
      </c>
      <c r="G64" s="121">
        <f t="shared" si="1"/>
        <v>1</v>
      </c>
    </row>
    <row r="65" spans="1:7">
      <c r="A65" s="24" t="s">
        <v>221</v>
      </c>
      <c r="B65" s="59" t="s">
        <v>195</v>
      </c>
      <c r="C65" s="26" t="s">
        <v>269</v>
      </c>
      <c r="D65" s="27">
        <v>23740</v>
      </c>
      <c r="E65" s="60">
        <v>23740</v>
      </c>
      <c r="F65" s="60" t="str">
        <f t="shared" si="0"/>
        <v>-</v>
      </c>
      <c r="G65" s="121">
        <f t="shared" si="1"/>
        <v>1</v>
      </c>
    </row>
    <row r="66" spans="1:7">
      <c r="A66" s="24" t="s">
        <v>162</v>
      </c>
      <c r="B66" s="59" t="s">
        <v>195</v>
      </c>
      <c r="C66" s="26" t="s">
        <v>270</v>
      </c>
      <c r="D66" s="27">
        <v>23740</v>
      </c>
      <c r="E66" s="60">
        <v>23740</v>
      </c>
      <c r="F66" s="60" t="str">
        <f t="shared" si="0"/>
        <v>-</v>
      </c>
      <c r="G66" s="121">
        <f t="shared" si="1"/>
        <v>1</v>
      </c>
    </row>
    <row r="67" spans="1:7">
      <c r="A67" s="48" t="s">
        <v>271</v>
      </c>
      <c r="B67" s="49" t="s">
        <v>195</v>
      </c>
      <c r="C67" s="50" t="s">
        <v>272</v>
      </c>
      <c r="D67" s="51">
        <v>30000</v>
      </c>
      <c r="E67" s="52"/>
      <c r="F67" s="52">
        <f t="shared" si="0"/>
        <v>30000</v>
      </c>
      <c r="G67" s="121">
        <f t="shared" si="1"/>
        <v>0</v>
      </c>
    </row>
    <row r="68" spans="1:7">
      <c r="A68" s="24" t="s">
        <v>224</v>
      </c>
      <c r="B68" s="59" t="s">
        <v>195</v>
      </c>
      <c r="C68" s="26" t="s">
        <v>273</v>
      </c>
      <c r="D68" s="27">
        <v>30000</v>
      </c>
      <c r="E68" s="60"/>
      <c r="F68" s="60">
        <f t="shared" si="0"/>
        <v>30000</v>
      </c>
      <c r="G68" s="121">
        <f t="shared" si="1"/>
        <v>0</v>
      </c>
    </row>
    <row r="69" spans="1:7">
      <c r="A69" s="24" t="s">
        <v>232</v>
      </c>
      <c r="B69" s="59" t="s">
        <v>195</v>
      </c>
      <c r="C69" s="26" t="s">
        <v>274</v>
      </c>
      <c r="D69" s="27">
        <v>30000</v>
      </c>
      <c r="E69" s="60"/>
      <c r="F69" s="60">
        <f t="shared" si="0"/>
        <v>30000</v>
      </c>
      <c r="G69" s="121">
        <f t="shared" si="1"/>
        <v>0</v>
      </c>
    </row>
    <row r="70" spans="1:7">
      <c r="A70" s="48" t="s">
        <v>275</v>
      </c>
      <c r="B70" s="49" t="s">
        <v>195</v>
      </c>
      <c r="C70" s="50" t="s">
        <v>276</v>
      </c>
      <c r="D70" s="51">
        <v>932697.44</v>
      </c>
      <c r="E70" s="52">
        <v>615590.74</v>
      </c>
      <c r="F70" s="52">
        <f t="shared" si="0"/>
        <v>317106.69999999995</v>
      </c>
      <c r="G70" s="121">
        <f t="shared" si="1"/>
        <v>0.66001118219001442</v>
      </c>
    </row>
    <row r="71" spans="1:7" ht="22.5">
      <c r="A71" s="24" t="s">
        <v>209</v>
      </c>
      <c r="B71" s="59" t="s">
        <v>195</v>
      </c>
      <c r="C71" s="26" t="s">
        <v>277</v>
      </c>
      <c r="D71" s="27">
        <v>873882.44</v>
      </c>
      <c r="E71" s="60">
        <v>582445.76</v>
      </c>
      <c r="F71" s="60">
        <f t="shared" si="0"/>
        <v>291436.67999999993</v>
      </c>
      <c r="G71" s="121">
        <f t="shared" si="1"/>
        <v>0.66650356311084591</v>
      </c>
    </row>
    <row r="72" spans="1:7" ht="22.5">
      <c r="A72" s="24" t="s">
        <v>211</v>
      </c>
      <c r="B72" s="59" t="s">
        <v>195</v>
      </c>
      <c r="C72" s="26" t="s">
        <v>278</v>
      </c>
      <c r="D72" s="27">
        <v>873882.44</v>
      </c>
      <c r="E72" s="60">
        <v>582445.76</v>
      </c>
      <c r="F72" s="60">
        <f t="shared" si="0"/>
        <v>291436.67999999993</v>
      </c>
      <c r="G72" s="121">
        <f t="shared" si="1"/>
        <v>0.66650356311084591</v>
      </c>
    </row>
    <row r="73" spans="1:7" ht="22.5">
      <c r="A73" s="24" t="s">
        <v>215</v>
      </c>
      <c r="B73" s="59" t="s">
        <v>195</v>
      </c>
      <c r="C73" s="26" t="s">
        <v>279</v>
      </c>
      <c r="D73" s="27">
        <v>873882.44</v>
      </c>
      <c r="E73" s="60">
        <v>582445.76</v>
      </c>
      <c r="F73" s="60">
        <f t="shared" si="0"/>
        <v>291436.67999999993</v>
      </c>
      <c r="G73" s="121">
        <f t="shared" si="1"/>
        <v>0.66650356311084591</v>
      </c>
    </row>
    <row r="74" spans="1:7">
      <c r="A74" s="24" t="s">
        <v>217</v>
      </c>
      <c r="B74" s="59" t="s">
        <v>195</v>
      </c>
      <c r="C74" s="26" t="s">
        <v>280</v>
      </c>
      <c r="D74" s="27">
        <v>17495</v>
      </c>
      <c r="E74" s="60"/>
      <c r="F74" s="60">
        <f t="shared" si="0"/>
        <v>17495</v>
      </c>
      <c r="G74" s="121">
        <f t="shared" si="1"/>
        <v>0</v>
      </c>
    </row>
    <row r="75" spans="1:7">
      <c r="A75" s="24" t="s">
        <v>219</v>
      </c>
      <c r="B75" s="59" t="s">
        <v>195</v>
      </c>
      <c r="C75" s="26" t="s">
        <v>281</v>
      </c>
      <c r="D75" s="27">
        <v>17495</v>
      </c>
      <c r="E75" s="60"/>
      <c r="F75" s="60">
        <f t="shared" si="0"/>
        <v>17495</v>
      </c>
      <c r="G75" s="121">
        <f t="shared" si="1"/>
        <v>0</v>
      </c>
    </row>
    <row r="76" spans="1:7">
      <c r="A76" s="24" t="s">
        <v>221</v>
      </c>
      <c r="B76" s="59" t="s">
        <v>195</v>
      </c>
      <c r="C76" s="26" t="s">
        <v>282</v>
      </c>
      <c r="D76" s="27">
        <v>32320</v>
      </c>
      <c r="E76" s="60">
        <v>32320</v>
      </c>
      <c r="F76" s="60" t="str">
        <f t="shared" si="0"/>
        <v>-</v>
      </c>
      <c r="G76" s="121">
        <f t="shared" si="1"/>
        <v>1</v>
      </c>
    </row>
    <row r="77" spans="1:7">
      <c r="A77" s="24" t="s">
        <v>162</v>
      </c>
      <c r="B77" s="59" t="s">
        <v>195</v>
      </c>
      <c r="C77" s="26" t="s">
        <v>283</v>
      </c>
      <c r="D77" s="27">
        <v>32320</v>
      </c>
      <c r="E77" s="60">
        <v>32320</v>
      </c>
      <c r="F77" s="60" t="str">
        <f t="shared" si="0"/>
        <v>-</v>
      </c>
      <c r="G77" s="121">
        <f t="shared" si="1"/>
        <v>1</v>
      </c>
    </row>
    <row r="78" spans="1:7">
      <c r="A78" s="24" t="s">
        <v>224</v>
      </c>
      <c r="B78" s="59" t="s">
        <v>195</v>
      </c>
      <c r="C78" s="26" t="s">
        <v>284</v>
      </c>
      <c r="D78" s="27">
        <v>9000</v>
      </c>
      <c r="E78" s="60">
        <v>824.98</v>
      </c>
      <c r="F78" s="60">
        <f t="shared" si="0"/>
        <v>8175.02</v>
      </c>
      <c r="G78" s="121">
        <f t="shared" ref="G78:G141" si="2">E78/D78</f>
        <v>9.1664444444444451E-2</v>
      </c>
    </row>
    <row r="79" spans="1:7">
      <c r="A79" s="24" t="s">
        <v>226</v>
      </c>
      <c r="B79" s="59" t="s">
        <v>195</v>
      </c>
      <c r="C79" s="26" t="s">
        <v>285</v>
      </c>
      <c r="D79" s="27">
        <v>9000</v>
      </c>
      <c r="E79" s="60">
        <v>824.98</v>
      </c>
      <c r="F79" s="60">
        <f t="shared" ref="F79:F142" si="3">IF(OR(D79="-",IF(E79="-",0,E79)&gt;=IF(D79="-",0,D79)),"-",IF(D79="-",0,D79)-IF(E79="-",0,E79))</f>
        <v>8175.02</v>
      </c>
      <c r="G79" s="121">
        <f t="shared" si="2"/>
        <v>9.1664444444444451E-2</v>
      </c>
    </row>
    <row r="80" spans="1:7">
      <c r="A80" s="24" t="s">
        <v>228</v>
      </c>
      <c r="B80" s="59" t="s">
        <v>195</v>
      </c>
      <c r="C80" s="26" t="s">
        <v>286</v>
      </c>
      <c r="D80" s="27">
        <v>9000</v>
      </c>
      <c r="E80" s="60">
        <v>824.98</v>
      </c>
      <c r="F80" s="60">
        <f t="shared" si="3"/>
        <v>8175.02</v>
      </c>
      <c r="G80" s="121">
        <f t="shared" si="2"/>
        <v>9.1664444444444451E-2</v>
      </c>
    </row>
    <row r="81" spans="1:7">
      <c r="A81" s="48" t="s">
        <v>287</v>
      </c>
      <c r="B81" s="49" t="s">
        <v>195</v>
      </c>
      <c r="C81" s="50" t="s">
        <v>288</v>
      </c>
      <c r="D81" s="51">
        <v>125400</v>
      </c>
      <c r="E81" s="52">
        <v>103079.6</v>
      </c>
      <c r="F81" s="52">
        <f t="shared" si="3"/>
        <v>22320.399999999994</v>
      </c>
      <c r="G81" s="121">
        <f t="shared" si="2"/>
        <v>0.82200637958532696</v>
      </c>
    </row>
    <row r="82" spans="1:7" ht="56.25">
      <c r="A82" s="24" t="s">
        <v>199</v>
      </c>
      <c r="B82" s="59" t="s">
        <v>195</v>
      </c>
      <c r="C82" s="26" t="s">
        <v>289</v>
      </c>
      <c r="D82" s="27">
        <v>88353.72</v>
      </c>
      <c r="E82" s="60">
        <v>67369.259999999995</v>
      </c>
      <c r="F82" s="60">
        <f t="shared" si="3"/>
        <v>20984.460000000006</v>
      </c>
      <c r="G82" s="121">
        <f t="shared" si="2"/>
        <v>0.76249488985862723</v>
      </c>
    </row>
    <row r="83" spans="1:7" ht="22.5">
      <c r="A83" s="24" t="s">
        <v>201</v>
      </c>
      <c r="B83" s="59" t="s">
        <v>195</v>
      </c>
      <c r="C83" s="26" t="s">
        <v>290</v>
      </c>
      <c r="D83" s="27">
        <v>88353.72</v>
      </c>
      <c r="E83" s="60">
        <v>67369.259999999995</v>
      </c>
      <c r="F83" s="60">
        <f t="shared" si="3"/>
        <v>20984.460000000006</v>
      </c>
      <c r="G83" s="121">
        <f t="shared" si="2"/>
        <v>0.76249488985862723</v>
      </c>
    </row>
    <row r="84" spans="1:7" ht="22.5">
      <c r="A84" s="24" t="s">
        <v>203</v>
      </c>
      <c r="B84" s="59" t="s">
        <v>195</v>
      </c>
      <c r="C84" s="26" t="s">
        <v>291</v>
      </c>
      <c r="D84" s="27">
        <v>67860</v>
      </c>
      <c r="E84" s="60">
        <v>51616.97</v>
      </c>
      <c r="F84" s="60">
        <f t="shared" si="3"/>
        <v>16243.029999999999</v>
      </c>
      <c r="G84" s="121">
        <f t="shared" si="2"/>
        <v>0.7606391099322134</v>
      </c>
    </row>
    <row r="85" spans="1:7" ht="33.75">
      <c r="A85" s="24" t="s">
        <v>207</v>
      </c>
      <c r="B85" s="59" t="s">
        <v>195</v>
      </c>
      <c r="C85" s="26" t="s">
        <v>292</v>
      </c>
      <c r="D85" s="27">
        <v>20493.72</v>
      </c>
      <c r="E85" s="60">
        <v>15752.29</v>
      </c>
      <c r="F85" s="60">
        <f t="shared" si="3"/>
        <v>4741.43</v>
      </c>
      <c r="G85" s="121">
        <f t="shared" si="2"/>
        <v>0.7686398565023822</v>
      </c>
    </row>
    <row r="86" spans="1:7" ht="22.5">
      <c r="A86" s="24" t="s">
        <v>209</v>
      </c>
      <c r="B86" s="59" t="s">
        <v>195</v>
      </c>
      <c r="C86" s="26" t="s">
        <v>293</v>
      </c>
      <c r="D86" s="27">
        <v>37046.28</v>
      </c>
      <c r="E86" s="60">
        <v>35710.339999999997</v>
      </c>
      <c r="F86" s="60">
        <f t="shared" si="3"/>
        <v>1335.9400000000023</v>
      </c>
      <c r="G86" s="121">
        <f t="shared" si="2"/>
        <v>0.96393861947812298</v>
      </c>
    </row>
    <row r="87" spans="1:7" ht="22.5">
      <c r="A87" s="24" t="s">
        <v>211</v>
      </c>
      <c r="B87" s="59" t="s">
        <v>195</v>
      </c>
      <c r="C87" s="26" t="s">
        <v>294</v>
      </c>
      <c r="D87" s="27">
        <v>37046.28</v>
      </c>
      <c r="E87" s="60">
        <v>35710.339999999997</v>
      </c>
      <c r="F87" s="60">
        <f t="shared" si="3"/>
        <v>1335.9400000000023</v>
      </c>
      <c r="G87" s="121">
        <f t="shared" si="2"/>
        <v>0.96393861947812298</v>
      </c>
    </row>
    <row r="88" spans="1:7" ht="22.5">
      <c r="A88" s="24" t="s">
        <v>213</v>
      </c>
      <c r="B88" s="59" t="s">
        <v>195</v>
      </c>
      <c r="C88" s="26" t="s">
        <v>295</v>
      </c>
      <c r="D88" s="27">
        <v>8000.4</v>
      </c>
      <c r="E88" s="60">
        <v>6664.46</v>
      </c>
      <c r="F88" s="60">
        <f t="shared" si="3"/>
        <v>1335.9399999999996</v>
      </c>
      <c r="G88" s="121">
        <f t="shared" si="2"/>
        <v>0.83301584920753968</v>
      </c>
    </row>
    <row r="89" spans="1:7" ht="22.5">
      <c r="A89" s="24" t="s">
        <v>215</v>
      </c>
      <c r="B89" s="59" t="s">
        <v>195</v>
      </c>
      <c r="C89" s="26" t="s">
        <v>296</v>
      </c>
      <c r="D89" s="27">
        <v>29045.88</v>
      </c>
      <c r="E89" s="60">
        <v>29045.88</v>
      </c>
      <c r="F89" s="60" t="str">
        <f t="shared" si="3"/>
        <v>-</v>
      </c>
      <c r="G89" s="121">
        <f t="shared" si="2"/>
        <v>1</v>
      </c>
    </row>
    <row r="90" spans="1:7">
      <c r="A90" s="48" t="s">
        <v>297</v>
      </c>
      <c r="B90" s="49" t="s">
        <v>195</v>
      </c>
      <c r="C90" s="50" t="s">
        <v>298</v>
      </c>
      <c r="D90" s="51">
        <v>125400</v>
      </c>
      <c r="E90" s="52">
        <v>103079.6</v>
      </c>
      <c r="F90" s="52">
        <f t="shared" si="3"/>
        <v>22320.399999999994</v>
      </c>
      <c r="G90" s="121">
        <f t="shared" si="2"/>
        <v>0.82200637958532696</v>
      </c>
    </row>
    <row r="91" spans="1:7" ht="56.25">
      <c r="A91" s="24" t="s">
        <v>199</v>
      </c>
      <c r="B91" s="59" t="s">
        <v>195</v>
      </c>
      <c r="C91" s="26" t="s">
        <v>299</v>
      </c>
      <c r="D91" s="27">
        <v>88353.72</v>
      </c>
      <c r="E91" s="60">
        <v>67369.259999999995</v>
      </c>
      <c r="F91" s="60">
        <f t="shared" si="3"/>
        <v>20984.460000000006</v>
      </c>
      <c r="G91" s="121">
        <f t="shared" si="2"/>
        <v>0.76249488985862723</v>
      </c>
    </row>
    <row r="92" spans="1:7" ht="22.5">
      <c r="A92" s="24" t="s">
        <v>201</v>
      </c>
      <c r="B92" s="59" t="s">
        <v>195</v>
      </c>
      <c r="C92" s="26" t="s">
        <v>300</v>
      </c>
      <c r="D92" s="27">
        <v>88353.72</v>
      </c>
      <c r="E92" s="60">
        <v>67369.259999999995</v>
      </c>
      <c r="F92" s="60">
        <f t="shared" si="3"/>
        <v>20984.460000000006</v>
      </c>
      <c r="G92" s="121">
        <f t="shared" si="2"/>
        <v>0.76249488985862723</v>
      </c>
    </row>
    <row r="93" spans="1:7" ht="22.5">
      <c r="A93" s="24" t="s">
        <v>203</v>
      </c>
      <c r="B93" s="59" t="s">
        <v>195</v>
      </c>
      <c r="C93" s="26" t="s">
        <v>301</v>
      </c>
      <c r="D93" s="27">
        <v>67860</v>
      </c>
      <c r="E93" s="60">
        <v>51616.97</v>
      </c>
      <c r="F93" s="60">
        <f t="shared" si="3"/>
        <v>16243.029999999999</v>
      </c>
      <c r="G93" s="121">
        <f t="shared" si="2"/>
        <v>0.7606391099322134</v>
      </c>
    </row>
    <row r="94" spans="1:7" ht="33.75">
      <c r="A94" s="24" t="s">
        <v>207</v>
      </c>
      <c r="B94" s="59" t="s">
        <v>195</v>
      </c>
      <c r="C94" s="26" t="s">
        <v>302</v>
      </c>
      <c r="D94" s="27">
        <v>20493.72</v>
      </c>
      <c r="E94" s="60">
        <v>15752.29</v>
      </c>
      <c r="F94" s="60">
        <f t="shared" si="3"/>
        <v>4741.43</v>
      </c>
      <c r="G94" s="121">
        <f t="shared" si="2"/>
        <v>0.7686398565023822</v>
      </c>
    </row>
    <row r="95" spans="1:7" ht="22.5">
      <c r="A95" s="24" t="s">
        <v>209</v>
      </c>
      <c r="B95" s="59" t="s">
        <v>195</v>
      </c>
      <c r="C95" s="26" t="s">
        <v>303</v>
      </c>
      <c r="D95" s="27">
        <v>37046.28</v>
      </c>
      <c r="E95" s="60">
        <v>35710.339999999997</v>
      </c>
      <c r="F95" s="60">
        <f t="shared" si="3"/>
        <v>1335.9400000000023</v>
      </c>
      <c r="G95" s="121">
        <f t="shared" si="2"/>
        <v>0.96393861947812298</v>
      </c>
    </row>
    <row r="96" spans="1:7" ht="22.5">
      <c r="A96" s="24" t="s">
        <v>211</v>
      </c>
      <c r="B96" s="59" t="s">
        <v>195</v>
      </c>
      <c r="C96" s="26" t="s">
        <v>304</v>
      </c>
      <c r="D96" s="27">
        <v>37046.28</v>
      </c>
      <c r="E96" s="60">
        <v>35710.339999999997</v>
      </c>
      <c r="F96" s="60">
        <f t="shared" si="3"/>
        <v>1335.9400000000023</v>
      </c>
      <c r="G96" s="121">
        <f t="shared" si="2"/>
        <v>0.96393861947812298</v>
      </c>
    </row>
    <row r="97" spans="1:7" ht="22.5">
      <c r="A97" s="24" t="s">
        <v>213</v>
      </c>
      <c r="B97" s="59" t="s">
        <v>195</v>
      </c>
      <c r="C97" s="26" t="s">
        <v>305</v>
      </c>
      <c r="D97" s="27">
        <v>8000.4</v>
      </c>
      <c r="E97" s="60">
        <v>6664.46</v>
      </c>
      <c r="F97" s="60">
        <f t="shared" si="3"/>
        <v>1335.9399999999996</v>
      </c>
      <c r="G97" s="121">
        <f t="shared" si="2"/>
        <v>0.83301584920753968</v>
      </c>
    </row>
    <row r="98" spans="1:7" ht="22.5">
      <c r="A98" s="24" t="s">
        <v>215</v>
      </c>
      <c r="B98" s="59" t="s">
        <v>195</v>
      </c>
      <c r="C98" s="26" t="s">
        <v>306</v>
      </c>
      <c r="D98" s="27">
        <v>29045.88</v>
      </c>
      <c r="E98" s="60">
        <v>29045.88</v>
      </c>
      <c r="F98" s="60" t="str">
        <f t="shared" si="3"/>
        <v>-</v>
      </c>
      <c r="G98" s="121">
        <f t="shared" si="2"/>
        <v>1</v>
      </c>
    </row>
    <row r="99" spans="1:7" ht="22.5">
      <c r="A99" s="48" t="s">
        <v>307</v>
      </c>
      <c r="B99" s="49" t="s">
        <v>195</v>
      </c>
      <c r="C99" s="50" t="s">
        <v>308</v>
      </c>
      <c r="D99" s="51">
        <v>949434.61</v>
      </c>
      <c r="E99" s="52">
        <v>89822.52</v>
      </c>
      <c r="F99" s="52">
        <f t="shared" si="3"/>
        <v>859612.09</v>
      </c>
      <c r="G99" s="121">
        <f t="shared" si="2"/>
        <v>9.4606325758442703E-2</v>
      </c>
    </row>
    <row r="100" spans="1:7" ht="22.5">
      <c r="A100" s="24" t="s">
        <v>209</v>
      </c>
      <c r="B100" s="59" t="s">
        <v>195</v>
      </c>
      <c r="C100" s="26" t="s">
        <v>309</v>
      </c>
      <c r="D100" s="27">
        <v>887325.61</v>
      </c>
      <c r="E100" s="60">
        <v>82233.02</v>
      </c>
      <c r="F100" s="60">
        <f t="shared" si="3"/>
        <v>805092.59</v>
      </c>
      <c r="G100" s="121">
        <f t="shared" si="2"/>
        <v>9.2675134215950333E-2</v>
      </c>
    </row>
    <row r="101" spans="1:7" ht="22.5">
      <c r="A101" s="24" t="s">
        <v>211</v>
      </c>
      <c r="B101" s="59" t="s">
        <v>195</v>
      </c>
      <c r="C101" s="26" t="s">
        <v>310</v>
      </c>
      <c r="D101" s="27">
        <v>887325.61</v>
      </c>
      <c r="E101" s="60">
        <v>82233.02</v>
      </c>
      <c r="F101" s="60">
        <f t="shared" si="3"/>
        <v>805092.59</v>
      </c>
      <c r="G101" s="121">
        <f t="shared" si="2"/>
        <v>9.2675134215950333E-2</v>
      </c>
    </row>
    <row r="102" spans="1:7" ht="22.5">
      <c r="A102" s="24" t="s">
        <v>213</v>
      </c>
      <c r="B102" s="59" t="s">
        <v>195</v>
      </c>
      <c r="C102" s="26" t="s">
        <v>311</v>
      </c>
      <c r="D102" s="27">
        <v>3000</v>
      </c>
      <c r="E102" s="60">
        <v>2250</v>
      </c>
      <c r="F102" s="60">
        <f t="shared" si="3"/>
        <v>750</v>
      </c>
      <c r="G102" s="121">
        <f t="shared" si="2"/>
        <v>0.75</v>
      </c>
    </row>
    <row r="103" spans="1:7" ht="22.5">
      <c r="A103" s="24" t="s">
        <v>215</v>
      </c>
      <c r="B103" s="59" t="s">
        <v>195</v>
      </c>
      <c r="C103" s="26" t="s">
        <v>312</v>
      </c>
      <c r="D103" s="27">
        <v>884325.61</v>
      </c>
      <c r="E103" s="60">
        <v>79983.02</v>
      </c>
      <c r="F103" s="60">
        <f t="shared" si="3"/>
        <v>804342.59</v>
      </c>
      <c r="G103" s="121">
        <f t="shared" si="2"/>
        <v>9.0445215083163777E-2</v>
      </c>
    </row>
    <row r="104" spans="1:7">
      <c r="A104" s="24" t="s">
        <v>217</v>
      </c>
      <c r="B104" s="59" t="s">
        <v>195</v>
      </c>
      <c r="C104" s="26" t="s">
        <v>313</v>
      </c>
      <c r="D104" s="27">
        <v>50000</v>
      </c>
      <c r="E104" s="60"/>
      <c r="F104" s="60">
        <f t="shared" si="3"/>
        <v>50000</v>
      </c>
      <c r="G104" s="121">
        <f t="shared" si="2"/>
        <v>0</v>
      </c>
    </row>
    <row r="105" spans="1:7">
      <c r="A105" s="24" t="s">
        <v>219</v>
      </c>
      <c r="B105" s="59" t="s">
        <v>195</v>
      </c>
      <c r="C105" s="26" t="s">
        <v>314</v>
      </c>
      <c r="D105" s="27">
        <v>50000</v>
      </c>
      <c r="E105" s="60"/>
      <c r="F105" s="60">
        <f t="shared" si="3"/>
        <v>50000</v>
      </c>
      <c r="G105" s="121">
        <f t="shared" si="2"/>
        <v>0</v>
      </c>
    </row>
    <row r="106" spans="1:7">
      <c r="A106" s="24" t="s">
        <v>221</v>
      </c>
      <c r="B106" s="59" t="s">
        <v>195</v>
      </c>
      <c r="C106" s="26" t="s">
        <v>315</v>
      </c>
      <c r="D106" s="27">
        <v>12109</v>
      </c>
      <c r="E106" s="60">
        <v>7589.5</v>
      </c>
      <c r="F106" s="60">
        <f t="shared" si="3"/>
        <v>4519.5</v>
      </c>
      <c r="G106" s="121">
        <f t="shared" si="2"/>
        <v>0.62676521595507473</v>
      </c>
    </row>
    <row r="107" spans="1:7">
      <c r="A107" s="24" t="s">
        <v>162</v>
      </c>
      <c r="B107" s="59" t="s">
        <v>195</v>
      </c>
      <c r="C107" s="26" t="s">
        <v>316</v>
      </c>
      <c r="D107" s="27">
        <v>12109</v>
      </c>
      <c r="E107" s="60">
        <v>7589.5</v>
      </c>
      <c r="F107" s="60">
        <f t="shared" si="3"/>
        <v>4519.5</v>
      </c>
      <c r="G107" s="121">
        <f t="shared" si="2"/>
        <v>0.62676521595507473</v>
      </c>
    </row>
    <row r="108" spans="1:7" ht="33.75">
      <c r="A108" s="48" t="s">
        <v>317</v>
      </c>
      <c r="B108" s="49" t="s">
        <v>195</v>
      </c>
      <c r="C108" s="50" t="s">
        <v>318</v>
      </c>
      <c r="D108" s="51">
        <v>634002</v>
      </c>
      <c r="E108" s="52">
        <v>7589.5</v>
      </c>
      <c r="F108" s="52">
        <f t="shared" si="3"/>
        <v>626412.5</v>
      </c>
      <c r="G108" s="121">
        <f t="shared" si="2"/>
        <v>1.1970782426553859E-2</v>
      </c>
    </row>
    <row r="109" spans="1:7" ht="22.5">
      <c r="A109" s="24" t="s">
        <v>209</v>
      </c>
      <c r="B109" s="59" t="s">
        <v>195</v>
      </c>
      <c r="C109" s="26" t="s">
        <v>319</v>
      </c>
      <c r="D109" s="27">
        <v>621893</v>
      </c>
      <c r="E109" s="60"/>
      <c r="F109" s="60">
        <f t="shared" si="3"/>
        <v>621893</v>
      </c>
      <c r="G109" s="121">
        <f t="shared" si="2"/>
        <v>0</v>
      </c>
    </row>
    <row r="110" spans="1:7" ht="22.5">
      <c r="A110" s="24" t="s">
        <v>211</v>
      </c>
      <c r="B110" s="59" t="s">
        <v>195</v>
      </c>
      <c r="C110" s="26" t="s">
        <v>320</v>
      </c>
      <c r="D110" s="27">
        <v>621893</v>
      </c>
      <c r="E110" s="60"/>
      <c r="F110" s="60">
        <f t="shared" si="3"/>
        <v>621893</v>
      </c>
      <c r="G110" s="121">
        <f t="shared" si="2"/>
        <v>0</v>
      </c>
    </row>
    <row r="111" spans="1:7" ht="22.5">
      <c r="A111" s="24" t="s">
        <v>215</v>
      </c>
      <c r="B111" s="59" t="s">
        <v>195</v>
      </c>
      <c r="C111" s="26" t="s">
        <v>321</v>
      </c>
      <c r="D111" s="27">
        <v>621893</v>
      </c>
      <c r="E111" s="60"/>
      <c r="F111" s="60">
        <f t="shared" si="3"/>
        <v>621893</v>
      </c>
      <c r="G111" s="121">
        <f t="shared" si="2"/>
        <v>0</v>
      </c>
    </row>
    <row r="112" spans="1:7">
      <c r="A112" s="24" t="s">
        <v>221</v>
      </c>
      <c r="B112" s="59" t="s">
        <v>195</v>
      </c>
      <c r="C112" s="26" t="s">
        <v>322</v>
      </c>
      <c r="D112" s="27">
        <v>12109</v>
      </c>
      <c r="E112" s="60">
        <v>7589.5</v>
      </c>
      <c r="F112" s="60">
        <f t="shared" si="3"/>
        <v>4519.5</v>
      </c>
      <c r="G112" s="121">
        <f t="shared" si="2"/>
        <v>0.62676521595507473</v>
      </c>
    </row>
    <row r="113" spans="1:7">
      <c r="A113" s="24" t="s">
        <v>162</v>
      </c>
      <c r="B113" s="59" t="s">
        <v>195</v>
      </c>
      <c r="C113" s="26" t="s">
        <v>323</v>
      </c>
      <c r="D113" s="27">
        <v>12109</v>
      </c>
      <c r="E113" s="60">
        <v>7589.5</v>
      </c>
      <c r="F113" s="60">
        <f t="shared" si="3"/>
        <v>4519.5</v>
      </c>
      <c r="G113" s="121">
        <f t="shared" si="2"/>
        <v>0.62676521595507473</v>
      </c>
    </row>
    <row r="114" spans="1:7">
      <c r="A114" s="48" t="s">
        <v>324</v>
      </c>
      <c r="B114" s="49" t="s">
        <v>195</v>
      </c>
      <c r="C114" s="50" t="s">
        <v>325</v>
      </c>
      <c r="D114" s="51">
        <v>208432.61</v>
      </c>
      <c r="E114" s="52">
        <v>79983.02</v>
      </c>
      <c r="F114" s="52">
        <f t="shared" si="3"/>
        <v>128449.58999999998</v>
      </c>
      <c r="G114" s="121">
        <f t="shared" si="2"/>
        <v>0.38373563522521742</v>
      </c>
    </row>
    <row r="115" spans="1:7" ht="22.5">
      <c r="A115" s="24" t="s">
        <v>209</v>
      </c>
      <c r="B115" s="59" t="s">
        <v>195</v>
      </c>
      <c r="C115" s="26" t="s">
        <v>326</v>
      </c>
      <c r="D115" s="27">
        <v>158432.60999999999</v>
      </c>
      <c r="E115" s="60">
        <v>79983.02</v>
      </c>
      <c r="F115" s="60">
        <f t="shared" si="3"/>
        <v>78449.589999999982</v>
      </c>
      <c r="G115" s="121">
        <f t="shared" si="2"/>
        <v>0.50483937618650609</v>
      </c>
    </row>
    <row r="116" spans="1:7" ht="22.5">
      <c r="A116" s="24" t="s">
        <v>211</v>
      </c>
      <c r="B116" s="59" t="s">
        <v>195</v>
      </c>
      <c r="C116" s="26" t="s">
        <v>327</v>
      </c>
      <c r="D116" s="27">
        <v>158432.60999999999</v>
      </c>
      <c r="E116" s="60">
        <v>79983.02</v>
      </c>
      <c r="F116" s="60">
        <f t="shared" si="3"/>
        <v>78449.589999999982</v>
      </c>
      <c r="G116" s="121">
        <f t="shared" si="2"/>
        <v>0.50483937618650609</v>
      </c>
    </row>
    <row r="117" spans="1:7" ht="22.5">
      <c r="A117" s="24" t="s">
        <v>215</v>
      </c>
      <c r="B117" s="59" t="s">
        <v>195</v>
      </c>
      <c r="C117" s="26" t="s">
        <v>328</v>
      </c>
      <c r="D117" s="27">
        <v>158432.60999999999</v>
      </c>
      <c r="E117" s="60">
        <v>79983.02</v>
      </c>
      <c r="F117" s="60">
        <f t="shared" si="3"/>
        <v>78449.589999999982</v>
      </c>
      <c r="G117" s="121">
        <f t="shared" si="2"/>
        <v>0.50483937618650609</v>
      </c>
    </row>
    <row r="118" spans="1:7">
      <c r="A118" s="24" t="s">
        <v>217</v>
      </c>
      <c r="B118" s="59" t="s">
        <v>195</v>
      </c>
      <c r="C118" s="26" t="s">
        <v>329</v>
      </c>
      <c r="D118" s="27">
        <v>50000</v>
      </c>
      <c r="E118" s="60"/>
      <c r="F118" s="60">
        <f t="shared" si="3"/>
        <v>50000</v>
      </c>
      <c r="G118" s="121">
        <f t="shared" si="2"/>
        <v>0</v>
      </c>
    </row>
    <row r="119" spans="1:7">
      <c r="A119" s="24" t="s">
        <v>219</v>
      </c>
      <c r="B119" s="59" t="s">
        <v>195</v>
      </c>
      <c r="C119" s="26" t="s">
        <v>330</v>
      </c>
      <c r="D119" s="27">
        <v>50000</v>
      </c>
      <c r="E119" s="60"/>
      <c r="F119" s="60">
        <f t="shared" si="3"/>
        <v>50000</v>
      </c>
      <c r="G119" s="121">
        <f t="shared" si="2"/>
        <v>0</v>
      </c>
    </row>
    <row r="120" spans="1:7" ht="22.5">
      <c r="A120" s="48" t="s">
        <v>331</v>
      </c>
      <c r="B120" s="49" t="s">
        <v>195</v>
      </c>
      <c r="C120" s="50" t="s">
        <v>332</v>
      </c>
      <c r="D120" s="51">
        <v>107000</v>
      </c>
      <c r="E120" s="52">
        <v>2250</v>
      </c>
      <c r="F120" s="52">
        <f t="shared" si="3"/>
        <v>104750</v>
      </c>
      <c r="G120" s="121">
        <f t="shared" si="2"/>
        <v>2.1028037383177569E-2</v>
      </c>
    </row>
    <row r="121" spans="1:7" ht="22.5">
      <c r="A121" s="24" t="s">
        <v>209</v>
      </c>
      <c r="B121" s="59" t="s">
        <v>195</v>
      </c>
      <c r="C121" s="26" t="s">
        <v>333</v>
      </c>
      <c r="D121" s="27">
        <v>107000</v>
      </c>
      <c r="E121" s="60">
        <v>2250</v>
      </c>
      <c r="F121" s="60">
        <f t="shared" si="3"/>
        <v>104750</v>
      </c>
      <c r="G121" s="121">
        <f t="shared" si="2"/>
        <v>2.1028037383177569E-2</v>
      </c>
    </row>
    <row r="122" spans="1:7" ht="22.5">
      <c r="A122" s="24" t="s">
        <v>211</v>
      </c>
      <c r="B122" s="59" t="s">
        <v>195</v>
      </c>
      <c r="C122" s="26" t="s">
        <v>334</v>
      </c>
      <c r="D122" s="27">
        <v>107000</v>
      </c>
      <c r="E122" s="60">
        <v>2250</v>
      </c>
      <c r="F122" s="60">
        <f t="shared" si="3"/>
        <v>104750</v>
      </c>
      <c r="G122" s="121">
        <f t="shared" si="2"/>
        <v>2.1028037383177569E-2</v>
      </c>
    </row>
    <row r="123" spans="1:7" ht="22.5">
      <c r="A123" s="24" t="s">
        <v>213</v>
      </c>
      <c r="B123" s="59" t="s">
        <v>195</v>
      </c>
      <c r="C123" s="26" t="s">
        <v>335</v>
      </c>
      <c r="D123" s="27">
        <v>3000</v>
      </c>
      <c r="E123" s="60">
        <v>2250</v>
      </c>
      <c r="F123" s="60">
        <f t="shared" si="3"/>
        <v>750</v>
      </c>
      <c r="G123" s="121">
        <f t="shared" si="2"/>
        <v>0.75</v>
      </c>
    </row>
    <row r="124" spans="1:7" ht="22.5">
      <c r="A124" s="24" t="s">
        <v>215</v>
      </c>
      <c r="B124" s="59" t="s">
        <v>195</v>
      </c>
      <c r="C124" s="26" t="s">
        <v>336</v>
      </c>
      <c r="D124" s="27">
        <v>104000</v>
      </c>
      <c r="E124" s="60"/>
      <c r="F124" s="60">
        <f t="shared" si="3"/>
        <v>104000</v>
      </c>
      <c r="G124" s="121">
        <f t="shared" si="2"/>
        <v>0</v>
      </c>
    </row>
    <row r="125" spans="1:7">
      <c r="A125" s="48" t="s">
        <v>337</v>
      </c>
      <c r="B125" s="49" t="s">
        <v>195</v>
      </c>
      <c r="C125" s="50" t="s">
        <v>338</v>
      </c>
      <c r="D125" s="51">
        <v>4025083.57</v>
      </c>
      <c r="E125" s="52">
        <v>2716131.96</v>
      </c>
      <c r="F125" s="52">
        <f t="shared" si="3"/>
        <v>1308951.6099999999</v>
      </c>
      <c r="G125" s="121">
        <f t="shared" si="2"/>
        <v>0.67480138306792969</v>
      </c>
    </row>
    <row r="126" spans="1:7" ht="22.5">
      <c r="A126" s="24" t="s">
        <v>209</v>
      </c>
      <c r="B126" s="59" t="s">
        <v>195</v>
      </c>
      <c r="C126" s="26" t="s">
        <v>339</v>
      </c>
      <c r="D126" s="27">
        <v>4020083.57</v>
      </c>
      <c r="E126" s="60">
        <v>2711131.96</v>
      </c>
      <c r="F126" s="60">
        <f t="shared" si="3"/>
        <v>1308951.6099999999</v>
      </c>
      <c r="G126" s="121">
        <f t="shared" si="2"/>
        <v>0.67439691558451853</v>
      </c>
    </row>
    <row r="127" spans="1:7" ht="22.5">
      <c r="A127" s="24" t="s">
        <v>211</v>
      </c>
      <c r="B127" s="59" t="s">
        <v>195</v>
      </c>
      <c r="C127" s="26" t="s">
        <v>340</v>
      </c>
      <c r="D127" s="27">
        <v>4020083.57</v>
      </c>
      <c r="E127" s="60">
        <v>2711131.96</v>
      </c>
      <c r="F127" s="60">
        <f t="shared" si="3"/>
        <v>1308951.6099999999</v>
      </c>
      <c r="G127" s="121">
        <f t="shared" si="2"/>
        <v>0.67439691558451853</v>
      </c>
    </row>
    <row r="128" spans="1:7" ht="22.5">
      <c r="A128" s="24" t="s">
        <v>215</v>
      </c>
      <c r="B128" s="59" t="s">
        <v>195</v>
      </c>
      <c r="C128" s="26" t="s">
        <v>341</v>
      </c>
      <c r="D128" s="27">
        <v>4020083.57</v>
      </c>
      <c r="E128" s="60">
        <v>2711131.96</v>
      </c>
      <c r="F128" s="60">
        <f t="shared" si="3"/>
        <v>1308951.6099999999</v>
      </c>
      <c r="G128" s="121">
        <f t="shared" si="2"/>
        <v>0.67439691558451853</v>
      </c>
    </row>
    <row r="129" spans="1:7">
      <c r="A129" s="24" t="s">
        <v>224</v>
      </c>
      <c r="B129" s="59" t="s">
        <v>195</v>
      </c>
      <c r="C129" s="26" t="s">
        <v>342</v>
      </c>
      <c r="D129" s="27">
        <v>5000</v>
      </c>
      <c r="E129" s="60">
        <v>5000</v>
      </c>
      <c r="F129" s="60" t="str">
        <f t="shared" si="3"/>
        <v>-</v>
      </c>
      <c r="G129" s="121">
        <f t="shared" si="2"/>
        <v>1</v>
      </c>
    </row>
    <row r="130" spans="1:7" ht="45">
      <c r="A130" s="24" t="s">
        <v>343</v>
      </c>
      <c r="B130" s="59" t="s">
        <v>195</v>
      </c>
      <c r="C130" s="26" t="s">
        <v>344</v>
      </c>
      <c r="D130" s="27">
        <v>5000</v>
      </c>
      <c r="E130" s="60">
        <v>5000</v>
      </c>
      <c r="F130" s="60" t="str">
        <f t="shared" si="3"/>
        <v>-</v>
      </c>
      <c r="G130" s="121">
        <f t="shared" si="2"/>
        <v>1</v>
      </c>
    </row>
    <row r="131" spans="1:7" ht="45">
      <c r="A131" s="24" t="s">
        <v>345</v>
      </c>
      <c r="B131" s="59" t="s">
        <v>195</v>
      </c>
      <c r="C131" s="26" t="s">
        <v>346</v>
      </c>
      <c r="D131" s="27">
        <v>5000</v>
      </c>
      <c r="E131" s="60">
        <v>5000</v>
      </c>
      <c r="F131" s="60" t="str">
        <f t="shared" si="3"/>
        <v>-</v>
      </c>
      <c r="G131" s="121">
        <f t="shared" si="2"/>
        <v>1</v>
      </c>
    </row>
    <row r="132" spans="1:7">
      <c r="A132" s="48" t="s">
        <v>347</v>
      </c>
      <c r="B132" s="49" t="s">
        <v>195</v>
      </c>
      <c r="C132" s="50" t="s">
        <v>348</v>
      </c>
      <c r="D132" s="51">
        <v>3685083.57</v>
      </c>
      <c r="E132" s="52">
        <v>2711131.96</v>
      </c>
      <c r="F132" s="52">
        <f t="shared" si="3"/>
        <v>973951.60999999987</v>
      </c>
      <c r="G132" s="121">
        <f t="shared" si="2"/>
        <v>0.73570433573640781</v>
      </c>
    </row>
    <row r="133" spans="1:7" ht="22.5">
      <c r="A133" s="24" t="s">
        <v>209</v>
      </c>
      <c r="B133" s="59" t="s">
        <v>195</v>
      </c>
      <c r="C133" s="26" t="s">
        <v>349</v>
      </c>
      <c r="D133" s="27">
        <v>3685083.57</v>
      </c>
      <c r="E133" s="60">
        <v>2711131.96</v>
      </c>
      <c r="F133" s="60">
        <f t="shared" si="3"/>
        <v>973951.60999999987</v>
      </c>
      <c r="G133" s="121">
        <f t="shared" si="2"/>
        <v>0.73570433573640781</v>
      </c>
    </row>
    <row r="134" spans="1:7" ht="22.5">
      <c r="A134" s="24" t="s">
        <v>211</v>
      </c>
      <c r="B134" s="59" t="s">
        <v>195</v>
      </c>
      <c r="C134" s="26" t="s">
        <v>350</v>
      </c>
      <c r="D134" s="27">
        <v>3685083.57</v>
      </c>
      <c r="E134" s="60">
        <v>2711131.96</v>
      </c>
      <c r="F134" s="60">
        <f t="shared" si="3"/>
        <v>973951.60999999987</v>
      </c>
      <c r="G134" s="121">
        <f t="shared" si="2"/>
        <v>0.73570433573640781</v>
      </c>
    </row>
    <row r="135" spans="1:7" ht="22.5">
      <c r="A135" s="24" t="s">
        <v>215</v>
      </c>
      <c r="B135" s="59" t="s">
        <v>195</v>
      </c>
      <c r="C135" s="26" t="s">
        <v>351</v>
      </c>
      <c r="D135" s="27">
        <v>3685083.57</v>
      </c>
      <c r="E135" s="60">
        <v>2711131.96</v>
      </c>
      <c r="F135" s="60">
        <f t="shared" si="3"/>
        <v>973951.60999999987</v>
      </c>
      <c r="G135" s="121">
        <f t="shared" si="2"/>
        <v>0.73570433573640781</v>
      </c>
    </row>
    <row r="136" spans="1:7">
      <c r="A136" s="48" t="s">
        <v>352</v>
      </c>
      <c r="B136" s="49" t="s">
        <v>195</v>
      </c>
      <c r="C136" s="50" t="s">
        <v>353</v>
      </c>
      <c r="D136" s="51">
        <v>340000</v>
      </c>
      <c r="E136" s="52">
        <v>5000</v>
      </c>
      <c r="F136" s="52">
        <f t="shared" si="3"/>
        <v>335000</v>
      </c>
      <c r="G136" s="121">
        <f t="shared" si="2"/>
        <v>1.4705882352941176E-2</v>
      </c>
    </row>
    <row r="137" spans="1:7" ht="22.5">
      <c r="A137" s="24" t="s">
        <v>209</v>
      </c>
      <c r="B137" s="59" t="s">
        <v>195</v>
      </c>
      <c r="C137" s="26" t="s">
        <v>354</v>
      </c>
      <c r="D137" s="27">
        <v>335000</v>
      </c>
      <c r="E137" s="60"/>
      <c r="F137" s="60">
        <f t="shared" si="3"/>
        <v>335000</v>
      </c>
      <c r="G137" s="121">
        <f t="shared" si="2"/>
        <v>0</v>
      </c>
    </row>
    <row r="138" spans="1:7" ht="22.5">
      <c r="A138" s="24" t="s">
        <v>211</v>
      </c>
      <c r="B138" s="59" t="s">
        <v>195</v>
      </c>
      <c r="C138" s="26" t="s">
        <v>355</v>
      </c>
      <c r="D138" s="27">
        <v>335000</v>
      </c>
      <c r="E138" s="60"/>
      <c r="F138" s="60">
        <f t="shared" si="3"/>
        <v>335000</v>
      </c>
      <c r="G138" s="121">
        <f t="shared" si="2"/>
        <v>0</v>
      </c>
    </row>
    <row r="139" spans="1:7" ht="22.5">
      <c r="A139" s="24" t="s">
        <v>215</v>
      </c>
      <c r="B139" s="59" t="s">
        <v>195</v>
      </c>
      <c r="C139" s="26" t="s">
        <v>356</v>
      </c>
      <c r="D139" s="27">
        <v>335000</v>
      </c>
      <c r="E139" s="60"/>
      <c r="F139" s="60">
        <f t="shared" si="3"/>
        <v>335000</v>
      </c>
      <c r="G139" s="121">
        <f t="shared" si="2"/>
        <v>0</v>
      </c>
    </row>
    <row r="140" spans="1:7">
      <c r="A140" s="24" t="s">
        <v>224</v>
      </c>
      <c r="B140" s="59" t="s">
        <v>195</v>
      </c>
      <c r="C140" s="26" t="s">
        <v>357</v>
      </c>
      <c r="D140" s="27">
        <v>5000</v>
      </c>
      <c r="E140" s="60">
        <v>5000</v>
      </c>
      <c r="F140" s="60" t="str">
        <f t="shared" si="3"/>
        <v>-</v>
      </c>
      <c r="G140" s="121">
        <f t="shared" si="2"/>
        <v>1</v>
      </c>
    </row>
    <row r="141" spans="1:7" ht="45">
      <c r="A141" s="24" t="s">
        <v>343</v>
      </c>
      <c r="B141" s="59" t="s">
        <v>195</v>
      </c>
      <c r="C141" s="26" t="s">
        <v>358</v>
      </c>
      <c r="D141" s="27">
        <v>5000</v>
      </c>
      <c r="E141" s="60">
        <v>5000</v>
      </c>
      <c r="F141" s="60" t="str">
        <f t="shared" si="3"/>
        <v>-</v>
      </c>
      <c r="G141" s="121">
        <f t="shared" si="2"/>
        <v>1</v>
      </c>
    </row>
    <row r="142" spans="1:7" ht="45">
      <c r="A142" s="24" t="s">
        <v>345</v>
      </c>
      <c r="B142" s="59" t="s">
        <v>195</v>
      </c>
      <c r="C142" s="26" t="s">
        <v>359</v>
      </c>
      <c r="D142" s="27">
        <v>5000</v>
      </c>
      <c r="E142" s="60">
        <v>5000</v>
      </c>
      <c r="F142" s="60" t="str">
        <f t="shared" si="3"/>
        <v>-</v>
      </c>
      <c r="G142" s="121">
        <f t="shared" ref="G142:G205" si="4">E142/D142</f>
        <v>1</v>
      </c>
    </row>
    <row r="143" spans="1:7">
      <c r="A143" s="48" t="s">
        <v>360</v>
      </c>
      <c r="B143" s="49" t="s">
        <v>195</v>
      </c>
      <c r="C143" s="50" t="s">
        <v>361</v>
      </c>
      <c r="D143" s="51">
        <v>7344024.5599999996</v>
      </c>
      <c r="E143" s="52">
        <v>5293200.34</v>
      </c>
      <c r="F143" s="52">
        <f t="shared" ref="F143:F206" si="5">IF(OR(D143="-",IF(E143="-",0,E143)&gt;=IF(D143="-",0,D143)),"-",IF(D143="-",0,D143)-IF(E143="-",0,E143))</f>
        <v>2050824.2199999997</v>
      </c>
      <c r="G143" s="121">
        <f t="shared" si="4"/>
        <v>0.72074926993435873</v>
      </c>
    </row>
    <row r="144" spans="1:7" ht="22.5">
      <c r="A144" s="24" t="s">
        <v>209</v>
      </c>
      <c r="B144" s="59" t="s">
        <v>195</v>
      </c>
      <c r="C144" s="26" t="s">
        <v>362</v>
      </c>
      <c r="D144" s="27">
        <v>6372949.5599999996</v>
      </c>
      <c r="E144" s="60">
        <v>4583115.99</v>
      </c>
      <c r="F144" s="60">
        <f t="shared" si="5"/>
        <v>1789833.5699999994</v>
      </c>
      <c r="G144" s="121">
        <f t="shared" si="4"/>
        <v>0.71915146147806641</v>
      </c>
    </row>
    <row r="145" spans="1:7" ht="22.5">
      <c r="A145" s="24" t="s">
        <v>211</v>
      </c>
      <c r="B145" s="59" t="s">
        <v>195</v>
      </c>
      <c r="C145" s="26" t="s">
        <v>363</v>
      </c>
      <c r="D145" s="27">
        <v>6372949.5599999996</v>
      </c>
      <c r="E145" s="60">
        <v>4583115.99</v>
      </c>
      <c r="F145" s="60">
        <f t="shared" si="5"/>
        <v>1789833.5699999994</v>
      </c>
      <c r="G145" s="121">
        <f t="shared" si="4"/>
        <v>0.71915146147806641</v>
      </c>
    </row>
    <row r="146" spans="1:7" ht="22.5">
      <c r="A146" s="24" t="s">
        <v>215</v>
      </c>
      <c r="B146" s="59" t="s">
        <v>195</v>
      </c>
      <c r="C146" s="26" t="s">
        <v>364</v>
      </c>
      <c r="D146" s="27">
        <v>6372949.5599999996</v>
      </c>
      <c r="E146" s="60">
        <v>4583115.99</v>
      </c>
      <c r="F146" s="60">
        <f t="shared" si="5"/>
        <v>1789833.5699999994</v>
      </c>
      <c r="G146" s="121">
        <f t="shared" si="4"/>
        <v>0.71915146147806641</v>
      </c>
    </row>
    <row r="147" spans="1:7">
      <c r="A147" s="24" t="s">
        <v>224</v>
      </c>
      <c r="B147" s="59" t="s">
        <v>195</v>
      </c>
      <c r="C147" s="26" t="s">
        <v>365</v>
      </c>
      <c r="D147" s="27">
        <v>971075</v>
      </c>
      <c r="E147" s="60">
        <v>710084.35</v>
      </c>
      <c r="F147" s="60">
        <f t="shared" si="5"/>
        <v>260990.65000000002</v>
      </c>
      <c r="G147" s="121">
        <f t="shared" si="4"/>
        <v>0.73123533197744761</v>
      </c>
    </row>
    <row r="148" spans="1:7" ht="45">
      <c r="A148" s="24" t="s">
        <v>343</v>
      </c>
      <c r="B148" s="59" t="s">
        <v>195</v>
      </c>
      <c r="C148" s="26" t="s">
        <v>366</v>
      </c>
      <c r="D148" s="27">
        <v>964075</v>
      </c>
      <c r="E148" s="60">
        <v>710084.35</v>
      </c>
      <c r="F148" s="60">
        <f t="shared" si="5"/>
        <v>253990.65000000002</v>
      </c>
      <c r="G148" s="121">
        <f t="shared" si="4"/>
        <v>0.73654471903119567</v>
      </c>
    </row>
    <row r="149" spans="1:7" ht="45">
      <c r="A149" s="24" t="s">
        <v>345</v>
      </c>
      <c r="B149" s="59" t="s">
        <v>195</v>
      </c>
      <c r="C149" s="26" t="s">
        <v>367</v>
      </c>
      <c r="D149" s="27">
        <v>964075</v>
      </c>
      <c r="E149" s="60">
        <v>710084.35</v>
      </c>
      <c r="F149" s="60">
        <f t="shared" si="5"/>
        <v>253990.65000000002</v>
      </c>
      <c r="G149" s="121">
        <f t="shared" si="4"/>
        <v>0.73654471903119567</v>
      </c>
    </row>
    <row r="150" spans="1:7">
      <c r="A150" s="24" t="s">
        <v>226</v>
      </c>
      <c r="B150" s="59" t="s">
        <v>195</v>
      </c>
      <c r="C150" s="26" t="s">
        <v>368</v>
      </c>
      <c r="D150" s="27">
        <v>7000</v>
      </c>
      <c r="E150" s="60"/>
      <c r="F150" s="60">
        <f t="shared" si="5"/>
        <v>7000</v>
      </c>
      <c r="G150" s="121">
        <f t="shared" si="4"/>
        <v>0</v>
      </c>
    </row>
    <row r="151" spans="1:7">
      <c r="A151" s="24" t="s">
        <v>230</v>
      </c>
      <c r="B151" s="59" t="s">
        <v>195</v>
      </c>
      <c r="C151" s="26" t="s">
        <v>369</v>
      </c>
      <c r="D151" s="27">
        <v>7000</v>
      </c>
      <c r="E151" s="60"/>
      <c r="F151" s="60">
        <f t="shared" si="5"/>
        <v>7000</v>
      </c>
      <c r="G151" s="121">
        <f t="shared" si="4"/>
        <v>0</v>
      </c>
    </row>
    <row r="152" spans="1:7">
      <c r="A152" s="48" t="s">
        <v>370</v>
      </c>
      <c r="B152" s="49" t="s">
        <v>195</v>
      </c>
      <c r="C152" s="50" t="s">
        <v>371</v>
      </c>
      <c r="D152" s="51">
        <v>299590.64</v>
      </c>
      <c r="E152" s="52">
        <v>122887.98</v>
      </c>
      <c r="F152" s="52">
        <f t="shared" si="5"/>
        <v>176702.66000000003</v>
      </c>
      <c r="G152" s="121">
        <f t="shared" si="4"/>
        <v>0.41018631289682478</v>
      </c>
    </row>
    <row r="153" spans="1:7" ht="22.5">
      <c r="A153" s="24" t="s">
        <v>209</v>
      </c>
      <c r="B153" s="59" t="s">
        <v>195</v>
      </c>
      <c r="C153" s="26" t="s">
        <v>372</v>
      </c>
      <c r="D153" s="27">
        <v>299590.64</v>
      </c>
      <c r="E153" s="60">
        <v>122887.98</v>
      </c>
      <c r="F153" s="60">
        <f t="shared" si="5"/>
        <v>176702.66000000003</v>
      </c>
      <c r="G153" s="121">
        <f t="shared" si="4"/>
        <v>0.41018631289682478</v>
      </c>
    </row>
    <row r="154" spans="1:7" ht="22.5">
      <c r="A154" s="24" t="s">
        <v>211</v>
      </c>
      <c r="B154" s="59" t="s">
        <v>195</v>
      </c>
      <c r="C154" s="26" t="s">
        <v>373</v>
      </c>
      <c r="D154" s="27">
        <v>299590.64</v>
      </c>
      <c r="E154" s="60">
        <v>122887.98</v>
      </c>
      <c r="F154" s="60">
        <f t="shared" si="5"/>
        <v>176702.66000000003</v>
      </c>
      <c r="G154" s="121">
        <f t="shared" si="4"/>
        <v>0.41018631289682478</v>
      </c>
    </row>
    <row r="155" spans="1:7" ht="22.5">
      <c r="A155" s="24" t="s">
        <v>215</v>
      </c>
      <c r="B155" s="59" t="s">
        <v>195</v>
      </c>
      <c r="C155" s="26" t="s">
        <v>374</v>
      </c>
      <c r="D155" s="27">
        <v>299590.64</v>
      </c>
      <c r="E155" s="60">
        <v>122887.98</v>
      </c>
      <c r="F155" s="60">
        <f t="shared" si="5"/>
        <v>176702.66000000003</v>
      </c>
      <c r="G155" s="121">
        <f t="shared" si="4"/>
        <v>0.41018631289682478</v>
      </c>
    </row>
    <row r="156" spans="1:7">
      <c r="A156" s="48" t="s">
        <v>375</v>
      </c>
      <c r="B156" s="49" t="s">
        <v>195</v>
      </c>
      <c r="C156" s="50" t="s">
        <v>376</v>
      </c>
      <c r="D156" s="51">
        <v>2289075</v>
      </c>
      <c r="E156" s="52">
        <v>2028459.35</v>
      </c>
      <c r="F156" s="52">
        <f t="shared" si="5"/>
        <v>260615.64999999991</v>
      </c>
      <c r="G156" s="121">
        <f t="shared" si="4"/>
        <v>0.88614805106866312</v>
      </c>
    </row>
    <row r="157" spans="1:7" ht="22.5">
      <c r="A157" s="24" t="s">
        <v>209</v>
      </c>
      <c r="B157" s="59" t="s">
        <v>195</v>
      </c>
      <c r="C157" s="26" t="s">
        <v>377</v>
      </c>
      <c r="D157" s="27">
        <v>1325000</v>
      </c>
      <c r="E157" s="60">
        <v>1318375</v>
      </c>
      <c r="F157" s="60">
        <f t="shared" si="5"/>
        <v>6625</v>
      </c>
      <c r="G157" s="121">
        <f t="shared" si="4"/>
        <v>0.995</v>
      </c>
    </row>
    <row r="158" spans="1:7" ht="22.5">
      <c r="A158" s="24" t="s">
        <v>211</v>
      </c>
      <c r="B158" s="59" t="s">
        <v>195</v>
      </c>
      <c r="C158" s="26" t="s">
        <v>378</v>
      </c>
      <c r="D158" s="27">
        <v>1325000</v>
      </c>
      <c r="E158" s="60">
        <v>1318375</v>
      </c>
      <c r="F158" s="60">
        <f t="shared" si="5"/>
        <v>6625</v>
      </c>
      <c r="G158" s="121">
        <f t="shared" si="4"/>
        <v>0.995</v>
      </c>
    </row>
    <row r="159" spans="1:7" ht="22.5">
      <c r="A159" s="24" t="s">
        <v>215</v>
      </c>
      <c r="B159" s="59" t="s">
        <v>195</v>
      </c>
      <c r="C159" s="26" t="s">
        <v>379</v>
      </c>
      <c r="D159" s="27">
        <v>1325000</v>
      </c>
      <c r="E159" s="60">
        <v>1318375</v>
      </c>
      <c r="F159" s="60">
        <f t="shared" si="5"/>
        <v>6625</v>
      </c>
      <c r="G159" s="121">
        <f t="shared" si="4"/>
        <v>0.995</v>
      </c>
    </row>
    <row r="160" spans="1:7">
      <c r="A160" s="24" t="s">
        <v>224</v>
      </c>
      <c r="B160" s="59" t="s">
        <v>195</v>
      </c>
      <c r="C160" s="26" t="s">
        <v>380</v>
      </c>
      <c r="D160" s="27">
        <v>964075</v>
      </c>
      <c r="E160" s="60">
        <v>710084.35</v>
      </c>
      <c r="F160" s="60">
        <f t="shared" si="5"/>
        <v>253990.65000000002</v>
      </c>
      <c r="G160" s="121">
        <f t="shared" si="4"/>
        <v>0.73654471903119567</v>
      </c>
    </row>
    <row r="161" spans="1:7" ht="45">
      <c r="A161" s="24" t="s">
        <v>343</v>
      </c>
      <c r="B161" s="59" t="s">
        <v>195</v>
      </c>
      <c r="C161" s="26" t="s">
        <v>381</v>
      </c>
      <c r="D161" s="27">
        <v>964075</v>
      </c>
      <c r="E161" s="60">
        <v>710084.35</v>
      </c>
      <c r="F161" s="60">
        <f t="shared" si="5"/>
        <v>253990.65000000002</v>
      </c>
      <c r="G161" s="121">
        <f t="shared" si="4"/>
        <v>0.73654471903119567</v>
      </c>
    </row>
    <row r="162" spans="1:7" ht="45">
      <c r="A162" s="24" t="s">
        <v>345</v>
      </c>
      <c r="B162" s="59" t="s">
        <v>195</v>
      </c>
      <c r="C162" s="26" t="s">
        <v>382</v>
      </c>
      <c r="D162" s="27">
        <v>964075</v>
      </c>
      <c r="E162" s="60">
        <v>710084.35</v>
      </c>
      <c r="F162" s="60">
        <f t="shared" si="5"/>
        <v>253990.65000000002</v>
      </c>
      <c r="G162" s="121">
        <f t="shared" si="4"/>
        <v>0.73654471903119567</v>
      </c>
    </row>
    <row r="163" spans="1:7">
      <c r="A163" s="48" t="s">
        <v>383</v>
      </c>
      <c r="B163" s="49" t="s">
        <v>195</v>
      </c>
      <c r="C163" s="50" t="s">
        <v>384</v>
      </c>
      <c r="D163" s="51">
        <v>4755358.92</v>
      </c>
      <c r="E163" s="52">
        <v>3141853.01</v>
      </c>
      <c r="F163" s="52">
        <f t="shared" si="5"/>
        <v>1613505.9100000001</v>
      </c>
      <c r="G163" s="121">
        <f t="shared" si="4"/>
        <v>0.66069734437626837</v>
      </c>
    </row>
    <row r="164" spans="1:7" ht="22.5">
      <c r="A164" s="24" t="s">
        <v>209</v>
      </c>
      <c r="B164" s="59" t="s">
        <v>195</v>
      </c>
      <c r="C164" s="26" t="s">
        <v>385</v>
      </c>
      <c r="D164" s="27">
        <v>4748358.92</v>
      </c>
      <c r="E164" s="60">
        <v>3141853.01</v>
      </c>
      <c r="F164" s="60">
        <f t="shared" si="5"/>
        <v>1606505.9100000001</v>
      </c>
      <c r="G164" s="121">
        <f t="shared" si="4"/>
        <v>0.66167134012691686</v>
      </c>
    </row>
    <row r="165" spans="1:7" ht="22.5">
      <c r="A165" s="24" t="s">
        <v>211</v>
      </c>
      <c r="B165" s="59" t="s">
        <v>195</v>
      </c>
      <c r="C165" s="26" t="s">
        <v>386</v>
      </c>
      <c r="D165" s="27">
        <v>4748358.92</v>
      </c>
      <c r="E165" s="60">
        <v>3141853.01</v>
      </c>
      <c r="F165" s="60">
        <f t="shared" si="5"/>
        <v>1606505.9100000001</v>
      </c>
      <c r="G165" s="121">
        <f t="shared" si="4"/>
        <v>0.66167134012691686</v>
      </c>
    </row>
    <row r="166" spans="1:7" ht="22.5">
      <c r="A166" s="24" t="s">
        <v>215</v>
      </c>
      <c r="B166" s="59" t="s">
        <v>195</v>
      </c>
      <c r="C166" s="26" t="s">
        <v>387</v>
      </c>
      <c r="D166" s="27">
        <v>4748358.92</v>
      </c>
      <c r="E166" s="60">
        <v>3141853.01</v>
      </c>
      <c r="F166" s="60">
        <f t="shared" si="5"/>
        <v>1606505.9100000001</v>
      </c>
      <c r="G166" s="121">
        <f t="shared" si="4"/>
        <v>0.66167134012691686</v>
      </c>
    </row>
    <row r="167" spans="1:7">
      <c r="A167" s="24" t="s">
        <v>224</v>
      </c>
      <c r="B167" s="59" t="s">
        <v>195</v>
      </c>
      <c r="C167" s="26" t="s">
        <v>388</v>
      </c>
      <c r="D167" s="27">
        <v>7000</v>
      </c>
      <c r="E167" s="60"/>
      <c r="F167" s="60">
        <f t="shared" si="5"/>
        <v>7000</v>
      </c>
      <c r="G167" s="121">
        <f t="shared" si="4"/>
        <v>0</v>
      </c>
    </row>
    <row r="168" spans="1:7">
      <c r="A168" s="24" t="s">
        <v>226</v>
      </c>
      <c r="B168" s="59" t="s">
        <v>195</v>
      </c>
      <c r="C168" s="26" t="s">
        <v>389</v>
      </c>
      <c r="D168" s="27">
        <v>7000</v>
      </c>
      <c r="E168" s="60"/>
      <c r="F168" s="60">
        <f t="shared" si="5"/>
        <v>7000</v>
      </c>
      <c r="G168" s="121">
        <f t="shared" si="4"/>
        <v>0</v>
      </c>
    </row>
    <row r="169" spans="1:7">
      <c r="A169" s="24" t="s">
        <v>230</v>
      </c>
      <c r="B169" s="59" t="s">
        <v>195</v>
      </c>
      <c r="C169" s="26" t="s">
        <v>390</v>
      </c>
      <c r="D169" s="27">
        <v>7000</v>
      </c>
      <c r="E169" s="60"/>
      <c r="F169" s="60">
        <f t="shared" si="5"/>
        <v>7000</v>
      </c>
      <c r="G169" s="121">
        <f t="shared" si="4"/>
        <v>0</v>
      </c>
    </row>
    <row r="170" spans="1:7">
      <c r="A170" s="48" t="s">
        <v>391</v>
      </c>
      <c r="B170" s="49" t="s">
        <v>195</v>
      </c>
      <c r="C170" s="50" t="s">
        <v>392</v>
      </c>
      <c r="D170" s="51">
        <v>24032.5</v>
      </c>
      <c r="E170" s="52">
        <v>14032.5</v>
      </c>
      <c r="F170" s="52">
        <f t="shared" si="5"/>
        <v>10000</v>
      </c>
      <c r="G170" s="121">
        <f t="shared" si="4"/>
        <v>0.58389680640798913</v>
      </c>
    </row>
    <row r="171" spans="1:7" ht="22.5">
      <c r="A171" s="24" t="s">
        <v>209</v>
      </c>
      <c r="B171" s="59" t="s">
        <v>195</v>
      </c>
      <c r="C171" s="26" t="s">
        <v>393</v>
      </c>
      <c r="D171" s="27">
        <v>20000</v>
      </c>
      <c r="E171" s="60">
        <v>10000</v>
      </c>
      <c r="F171" s="60">
        <f t="shared" si="5"/>
        <v>10000</v>
      </c>
      <c r="G171" s="121">
        <f t="shared" si="4"/>
        <v>0.5</v>
      </c>
    </row>
    <row r="172" spans="1:7" ht="22.5">
      <c r="A172" s="24" t="s">
        <v>211</v>
      </c>
      <c r="B172" s="59" t="s">
        <v>195</v>
      </c>
      <c r="C172" s="26" t="s">
        <v>394</v>
      </c>
      <c r="D172" s="27">
        <v>20000</v>
      </c>
      <c r="E172" s="60">
        <v>10000</v>
      </c>
      <c r="F172" s="60">
        <f t="shared" si="5"/>
        <v>10000</v>
      </c>
      <c r="G172" s="121">
        <f t="shared" si="4"/>
        <v>0.5</v>
      </c>
    </row>
    <row r="173" spans="1:7" ht="22.5">
      <c r="A173" s="24" t="s">
        <v>215</v>
      </c>
      <c r="B173" s="59" t="s">
        <v>195</v>
      </c>
      <c r="C173" s="26" t="s">
        <v>395</v>
      </c>
      <c r="D173" s="27">
        <v>20000</v>
      </c>
      <c r="E173" s="60">
        <v>10000</v>
      </c>
      <c r="F173" s="60">
        <f t="shared" si="5"/>
        <v>10000</v>
      </c>
      <c r="G173" s="121">
        <f t="shared" si="4"/>
        <v>0.5</v>
      </c>
    </row>
    <row r="174" spans="1:7">
      <c r="A174" s="24" t="s">
        <v>221</v>
      </c>
      <c r="B174" s="59" t="s">
        <v>195</v>
      </c>
      <c r="C174" s="26" t="s">
        <v>396</v>
      </c>
      <c r="D174" s="27">
        <v>4032.5</v>
      </c>
      <c r="E174" s="60">
        <v>4032.5</v>
      </c>
      <c r="F174" s="60" t="str">
        <f t="shared" si="5"/>
        <v>-</v>
      </c>
      <c r="G174" s="121">
        <f t="shared" si="4"/>
        <v>1</v>
      </c>
    </row>
    <row r="175" spans="1:7">
      <c r="A175" s="24" t="s">
        <v>162</v>
      </c>
      <c r="B175" s="59" t="s">
        <v>195</v>
      </c>
      <c r="C175" s="26" t="s">
        <v>397</v>
      </c>
      <c r="D175" s="27">
        <v>4032.5</v>
      </c>
      <c r="E175" s="60">
        <v>4032.5</v>
      </c>
      <c r="F175" s="60" t="str">
        <f t="shared" si="5"/>
        <v>-</v>
      </c>
      <c r="G175" s="121">
        <f t="shared" si="4"/>
        <v>1</v>
      </c>
    </row>
    <row r="176" spans="1:7">
      <c r="A176" s="48" t="s">
        <v>398</v>
      </c>
      <c r="B176" s="49" t="s">
        <v>195</v>
      </c>
      <c r="C176" s="50" t="s">
        <v>399</v>
      </c>
      <c r="D176" s="51">
        <v>20000</v>
      </c>
      <c r="E176" s="52">
        <v>10000</v>
      </c>
      <c r="F176" s="52">
        <f t="shared" si="5"/>
        <v>10000</v>
      </c>
      <c r="G176" s="121">
        <f t="shared" si="4"/>
        <v>0.5</v>
      </c>
    </row>
    <row r="177" spans="1:7" ht="22.5">
      <c r="A177" s="24" t="s">
        <v>209</v>
      </c>
      <c r="B177" s="59" t="s">
        <v>195</v>
      </c>
      <c r="C177" s="26" t="s">
        <v>400</v>
      </c>
      <c r="D177" s="27">
        <v>20000</v>
      </c>
      <c r="E177" s="60">
        <v>10000</v>
      </c>
      <c r="F177" s="60">
        <f t="shared" si="5"/>
        <v>10000</v>
      </c>
      <c r="G177" s="121">
        <f t="shared" si="4"/>
        <v>0.5</v>
      </c>
    </row>
    <row r="178" spans="1:7" ht="22.5">
      <c r="A178" s="24" t="s">
        <v>211</v>
      </c>
      <c r="B178" s="59" t="s">
        <v>195</v>
      </c>
      <c r="C178" s="26" t="s">
        <v>401</v>
      </c>
      <c r="D178" s="27">
        <v>20000</v>
      </c>
      <c r="E178" s="60">
        <v>10000</v>
      </c>
      <c r="F178" s="60">
        <f t="shared" si="5"/>
        <v>10000</v>
      </c>
      <c r="G178" s="121">
        <f t="shared" si="4"/>
        <v>0.5</v>
      </c>
    </row>
    <row r="179" spans="1:7" ht="22.5">
      <c r="A179" s="24" t="s">
        <v>215</v>
      </c>
      <c r="B179" s="59" t="s">
        <v>195</v>
      </c>
      <c r="C179" s="26" t="s">
        <v>402</v>
      </c>
      <c r="D179" s="27">
        <v>20000</v>
      </c>
      <c r="E179" s="60">
        <v>10000</v>
      </c>
      <c r="F179" s="60">
        <f t="shared" si="5"/>
        <v>10000</v>
      </c>
      <c r="G179" s="121">
        <f t="shared" si="4"/>
        <v>0.5</v>
      </c>
    </row>
    <row r="180" spans="1:7">
      <c r="A180" s="48" t="s">
        <v>403</v>
      </c>
      <c r="B180" s="49" t="s">
        <v>195</v>
      </c>
      <c r="C180" s="50" t="s">
        <v>404</v>
      </c>
      <c r="D180" s="51">
        <v>4032.5</v>
      </c>
      <c r="E180" s="52">
        <v>4032.5</v>
      </c>
      <c r="F180" s="52" t="str">
        <f t="shared" si="5"/>
        <v>-</v>
      </c>
      <c r="G180" s="121">
        <f t="shared" si="4"/>
        <v>1</v>
      </c>
    </row>
    <row r="181" spans="1:7">
      <c r="A181" s="24" t="s">
        <v>221</v>
      </c>
      <c r="B181" s="59" t="s">
        <v>195</v>
      </c>
      <c r="C181" s="26" t="s">
        <v>405</v>
      </c>
      <c r="D181" s="27">
        <v>4032.5</v>
      </c>
      <c r="E181" s="60">
        <v>4032.5</v>
      </c>
      <c r="F181" s="60" t="str">
        <f t="shared" si="5"/>
        <v>-</v>
      </c>
      <c r="G181" s="121">
        <f t="shared" si="4"/>
        <v>1</v>
      </c>
    </row>
    <row r="182" spans="1:7">
      <c r="A182" s="24" t="s">
        <v>162</v>
      </c>
      <c r="B182" s="59" t="s">
        <v>195</v>
      </c>
      <c r="C182" s="26" t="s">
        <v>406</v>
      </c>
      <c r="D182" s="27">
        <v>4032.5</v>
      </c>
      <c r="E182" s="60">
        <v>4032.5</v>
      </c>
      <c r="F182" s="60" t="str">
        <f t="shared" si="5"/>
        <v>-</v>
      </c>
      <c r="G182" s="121">
        <f t="shared" si="4"/>
        <v>1</v>
      </c>
    </row>
    <row r="183" spans="1:7">
      <c r="A183" s="48" t="s">
        <v>407</v>
      </c>
      <c r="B183" s="49" t="s">
        <v>195</v>
      </c>
      <c r="C183" s="50" t="s">
        <v>408</v>
      </c>
      <c r="D183" s="51">
        <v>6403942.6299999999</v>
      </c>
      <c r="E183" s="52">
        <v>3743144.55</v>
      </c>
      <c r="F183" s="52">
        <f t="shared" si="5"/>
        <v>2660798.08</v>
      </c>
      <c r="G183" s="121">
        <f t="shared" si="4"/>
        <v>0.58450625907621534</v>
      </c>
    </row>
    <row r="184" spans="1:7" ht="56.25">
      <c r="A184" s="24" t="s">
        <v>199</v>
      </c>
      <c r="B184" s="59" t="s">
        <v>195</v>
      </c>
      <c r="C184" s="26" t="s">
        <v>409</v>
      </c>
      <c r="D184" s="27">
        <v>3143772</v>
      </c>
      <c r="E184" s="60">
        <v>2005522.65</v>
      </c>
      <c r="F184" s="60">
        <f t="shared" si="5"/>
        <v>1138249.3500000001</v>
      </c>
      <c r="G184" s="121">
        <f t="shared" si="4"/>
        <v>0.6379351460602104</v>
      </c>
    </row>
    <row r="185" spans="1:7">
      <c r="A185" s="24" t="s">
        <v>410</v>
      </c>
      <c r="B185" s="59" t="s">
        <v>195</v>
      </c>
      <c r="C185" s="26" t="s">
        <v>411</v>
      </c>
      <c r="D185" s="27">
        <v>3143772</v>
      </c>
      <c r="E185" s="60">
        <v>2005522.65</v>
      </c>
      <c r="F185" s="60">
        <f t="shared" si="5"/>
        <v>1138249.3500000001</v>
      </c>
      <c r="G185" s="121">
        <f t="shared" si="4"/>
        <v>0.6379351460602104</v>
      </c>
    </row>
    <row r="186" spans="1:7">
      <c r="A186" s="24" t="s">
        <v>412</v>
      </c>
      <c r="B186" s="59" t="s">
        <v>195</v>
      </c>
      <c r="C186" s="26" t="s">
        <v>413</v>
      </c>
      <c r="D186" s="27">
        <v>2398280.6800000002</v>
      </c>
      <c r="E186" s="60">
        <v>1540622.37</v>
      </c>
      <c r="F186" s="60">
        <f t="shared" si="5"/>
        <v>857658.31</v>
      </c>
      <c r="G186" s="121">
        <f t="shared" si="4"/>
        <v>0.64238618225453081</v>
      </c>
    </row>
    <row r="187" spans="1:7" ht="22.5">
      <c r="A187" s="24" t="s">
        <v>414</v>
      </c>
      <c r="B187" s="59" t="s">
        <v>195</v>
      </c>
      <c r="C187" s="26" t="s">
        <v>415</v>
      </c>
      <c r="D187" s="27">
        <v>6460</v>
      </c>
      <c r="E187" s="60"/>
      <c r="F187" s="60">
        <f t="shared" si="5"/>
        <v>6460</v>
      </c>
      <c r="G187" s="121">
        <f t="shared" si="4"/>
        <v>0</v>
      </c>
    </row>
    <row r="188" spans="1:7" ht="33.75">
      <c r="A188" s="24" t="s">
        <v>416</v>
      </c>
      <c r="B188" s="59" t="s">
        <v>195</v>
      </c>
      <c r="C188" s="26" t="s">
        <v>417</v>
      </c>
      <c r="D188" s="27">
        <v>739031.32</v>
      </c>
      <c r="E188" s="60">
        <v>464900.28</v>
      </c>
      <c r="F188" s="60">
        <f t="shared" si="5"/>
        <v>274131.03999999992</v>
      </c>
      <c r="G188" s="121">
        <f t="shared" si="4"/>
        <v>0.62906708744089501</v>
      </c>
    </row>
    <row r="189" spans="1:7" ht="22.5">
      <c r="A189" s="24" t="s">
        <v>209</v>
      </c>
      <c r="B189" s="59" t="s">
        <v>195</v>
      </c>
      <c r="C189" s="26" t="s">
        <v>418</v>
      </c>
      <c r="D189" s="27">
        <v>3207528.63</v>
      </c>
      <c r="E189" s="60">
        <v>1686979.9</v>
      </c>
      <c r="F189" s="60">
        <f t="shared" si="5"/>
        <v>1520548.73</v>
      </c>
      <c r="G189" s="121">
        <f t="shared" si="4"/>
        <v>0.52594383233922992</v>
      </c>
    </row>
    <row r="190" spans="1:7" ht="22.5">
      <c r="A190" s="24" t="s">
        <v>211</v>
      </c>
      <c r="B190" s="59" t="s">
        <v>195</v>
      </c>
      <c r="C190" s="26" t="s">
        <v>419</v>
      </c>
      <c r="D190" s="27">
        <v>3207528.63</v>
      </c>
      <c r="E190" s="60">
        <v>1686979.9</v>
      </c>
      <c r="F190" s="60">
        <f t="shared" si="5"/>
        <v>1520548.73</v>
      </c>
      <c r="G190" s="121">
        <f t="shared" si="4"/>
        <v>0.52594383233922992</v>
      </c>
    </row>
    <row r="191" spans="1:7" ht="22.5">
      <c r="A191" s="24" t="s">
        <v>213</v>
      </c>
      <c r="B191" s="59" t="s">
        <v>195</v>
      </c>
      <c r="C191" s="26" t="s">
        <v>420</v>
      </c>
      <c r="D191" s="27">
        <v>19175.150000000001</v>
      </c>
      <c r="E191" s="60">
        <v>3950</v>
      </c>
      <c r="F191" s="60">
        <f t="shared" si="5"/>
        <v>15225.150000000001</v>
      </c>
      <c r="G191" s="121">
        <f t="shared" si="4"/>
        <v>0.20599578099780183</v>
      </c>
    </row>
    <row r="192" spans="1:7" ht="22.5">
      <c r="A192" s="24" t="s">
        <v>421</v>
      </c>
      <c r="B192" s="59" t="s">
        <v>195</v>
      </c>
      <c r="C192" s="26" t="s">
        <v>422</v>
      </c>
      <c r="D192" s="27">
        <v>1207610.3899999999</v>
      </c>
      <c r="E192" s="60"/>
      <c r="F192" s="60">
        <f t="shared" si="5"/>
        <v>1207610.3899999999</v>
      </c>
      <c r="G192" s="121">
        <f t="shared" si="4"/>
        <v>0</v>
      </c>
    </row>
    <row r="193" spans="1:7" ht="22.5">
      <c r="A193" s="24" t="s">
        <v>215</v>
      </c>
      <c r="B193" s="59" t="s">
        <v>195</v>
      </c>
      <c r="C193" s="26" t="s">
        <v>423</v>
      </c>
      <c r="D193" s="27">
        <v>1980743.09</v>
      </c>
      <c r="E193" s="60">
        <v>1683029.9</v>
      </c>
      <c r="F193" s="60">
        <f t="shared" si="5"/>
        <v>297713.19000000018</v>
      </c>
      <c r="G193" s="121">
        <f t="shared" si="4"/>
        <v>0.84969621173839349</v>
      </c>
    </row>
    <row r="194" spans="1:7">
      <c r="A194" s="24" t="s">
        <v>221</v>
      </c>
      <c r="B194" s="59" t="s">
        <v>195</v>
      </c>
      <c r="C194" s="26" t="s">
        <v>424</v>
      </c>
      <c r="D194" s="27">
        <v>40642</v>
      </c>
      <c r="E194" s="60">
        <v>40642</v>
      </c>
      <c r="F194" s="60" t="str">
        <f t="shared" si="5"/>
        <v>-</v>
      </c>
      <c r="G194" s="121">
        <f t="shared" si="4"/>
        <v>1</v>
      </c>
    </row>
    <row r="195" spans="1:7">
      <c r="A195" s="24" t="s">
        <v>162</v>
      </c>
      <c r="B195" s="59" t="s">
        <v>195</v>
      </c>
      <c r="C195" s="26" t="s">
        <v>425</v>
      </c>
      <c r="D195" s="27">
        <v>40642</v>
      </c>
      <c r="E195" s="60">
        <v>40642</v>
      </c>
      <c r="F195" s="60" t="str">
        <f t="shared" si="5"/>
        <v>-</v>
      </c>
      <c r="G195" s="121">
        <f t="shared" si="4"/>
        <v>1</v>
      </c>
    </row>
    <row r="196" spans="1:7">
      <c r="A196" s="24" t="s">
        <v>224</v>
      </c>
      <c r="B196" s="59" t="s">
        <v>195</v>
      </c>
      <c r="C196" s="26" t="s">
        <v>426</v>
      </c>
      <c r="D196" s="27">
        <v>12000</v>
      </c>
      <c r="E196" s="60">
        <v>10000</v>
      </c>
      <c r="F196" s="60">
        <f t="shared" si="5"/>
        <v>2000</v>
      </c>
      <c r="G196" s="121">
        <f t="shared" si="4"/>
        <v>0.83333333333333337</v>
      </c>
    </row>
    <row r="197" spans="1:7">
      <c r="A197" s="24" t="s">
        <v>226</v>
      </c>
      <c r="B197" s="59" t="s">
        <v>195</v>
      </c>
      <c r="C197" s="26" t="s">
        <v>427</v>
      </c>
      <c r="D197" s="27">
        <v>12000</v>
      </c>
      <c r="E197" s="60">
        <v>10000</v>
      </c>
      <c r="F197" s="60">
        <f t="shared" si="5"/>
        <v>2000</v>
      </c>
      <c r="G197" s="121">
        <f t="shared" si="4"/>
        <v>0.83333333333333337</v>
      </c>
    </row>
    <row r="198" spans="1:7">
      <c r="A198" s="24" t="s">
        <v>230</v>
      </c>
      <c r="B198" s="59" t="s">
        <v>195</v>
      </c>
      <c r="C198" s="26" t="s">
        <v>428</v>
      </c>
      <c r="D198" s="27">
        <v>12000</v>
      </c>
      <c r="E198" s="60">
        <v>10000</v>
      </c>
      <c r="F198" s="60">
        <f t="shared" si="5"/>
        <v>2000</v>
      </c>
      <c r="G198" s="121">
        <f t="shared" si="4"/>
        <v>0.83333333333333337</v>
      </c>
    </row>
    <row r="199" spans="1:7">
      <c r="A199" s="48" t="s">
        <v>429</v>
      </c>
      <c r="B199" s="49" t="s">
        <v>195</v>
      </c>
      <c r="C199" s="50" t="s">
        <v>430</v>
      </c>
      <c r="D199" s="51">
        <v>4961300.63</v>
      </c>
      <c r="E199" s="52">
        <v>2448587.75</v>
      </c>
      <c r="F199" s="52">
        <f t="shared" si="5"/>
        <v>2512712.88</v>
      </c>
      <c r="G199" s="121">
        <f t="shared" si="4"/>
        <v>0.4935374678151685</v>
      </c>
    </row>
    <row r="200" spans="1:7" ht="56.25">
      <c r="A200" s="24" t="s">
        <v>199</v>
      </c>
      <c r="B200" s="59" t="s">
        <v>195</v>
      </c>
      <c r="C200" s="26" t="s">
        <v>431</v>
      </c>
      <c r="D200" s="27">
        <v>3143772</v>
      </c>
      <c r="E200" s="60">
        <v>2005522.65</v>
      </c>
      <c r="F200" s="60">
        <f t="shared" si="5"/>
        <v>1138249.3500000001</v>
      </c>
      <c r="G200" s="121">
        <f t="shared" si="4"/>
        <v>0.6379351460602104</v>
      </c>
    </row>
    <row r="201" spans="1:7">
      <c r="A201" s="24" t="s">
        <v>410</v>
      </c>
      <c r="B201" s="59" t="s">
        <v>195</v>
      </c>
      <c r="C201" s="26" t="s">
        <v>432</v>
      </c>
      <c r="D201" s="27">
        <v>3143772</v>
      </c>
      <c r="E201" s="60">
        <v>2005522.65</v>
      </c>
      <c r="F201" s="60">
        <f t="shared" si="5"/>
        <v>1138249.3500000001</v>
      </c>
      <c r="G201" s="121">
        <f t="shared" si="4"/>
        <v>0.6379351460602104</v>
      </c>
    </row>
    <row r="202" spans="1:7">
      <c r="A202" s="24" t="s">
        <v>412</v>
      </c>
      <c r="B202" s="59" t="s">
        <v>195</v>
      </c>
      <c r="C202" s="26" t="s">
        <v>433</v>
      </c>
      <c r="D202" s="27">
        <v>2398280.6800000002</v>
      </c>
      <c r="E202" s="60">
        <v>1540622.37</v>
      </c>
      <c r="F202" s="60">
        <f t="shared" si="5"/>
        <v>857658.31</v>
      </c>
      <c r="G202" s="121">
        <f t="shared" si="4"/>
        <v>0.64238618225453081</v>
      </c>
    </row>
    <row r="203" spans="1:7" ht="22.5">
      <c r="A203" s="24" t="s">
        <v>414</v>
      </c>
      <c r="B203" s="59" t="s">
        <v>195</v>
      </c>
      <c r="C203" s="26" t="s">
        <v>434</v>
      </c>
      <c r="D203" s="27">
        <v>6460</v>
      </c>
      <c r="E203" s="60"/>
      <c r="F203" s="60">
        <f t="shared" si="5"/>
        <v>6460</v>
      </c>
      <c r="G203" s="121">
        <f t="shared" si="4"/>
        <v>0</v>
      </c>
    </row>
    <row r="204" spans="1:7" ht="33.75">
      <c r="A204" s="24" t="s">
        <v>416</v>
      </c>
      <c r="B204" s="59" t="s">
        <v>195</v>
      </c>
      <c r="C204" s="26" t="s">
        <v>435</v>
      </c>
      <c r="D204" s="27">
        <v>739031.32</v>
      </c>
      <c r="E204" s="60">
        <v>464900.28</v>
      </c>
      <c r="F204" s="60">
        <f t="shared" si="5"/>
        <v>274131.03999999992</v>
      </c>
      <c r="G204" s="121">
        <f t="shared" si="4"/>
        <v>0.62906708744089501</v>
      </c>
    </row>
    <row r="205" spans="1:7" ht="22.5">
      <c r="A205" s="24" t="s">
        <v>209</v>
      </c>
      <c r="B205" s="59" t="s">
        <v>195</v>
      </c>
      <c r="C205" s="26" t="s">
        <v>436</v>
      </c>
      <c r="D205" s="27">
        <v>1805528.63</v>
      </c>
      <c r="E205" s="60">
        <v>433065.1</v>
      </c>
      <c r="F205" s="60">
        <f t="shared" si="5"/>
        <v>1372463.5299999998</v>
      </c>
      <c r="G205" s="121">
        <f t="shared" si="4"/>
        <v>0.23985501686561458</v>
      </c>
    </row>
    <row r="206" spans="1:7" ht="22.5">
      <c r="A206" s="24" t="s">
        <v>211</v>
      </c>
      <c r="B206" s="59" t="s">
        <v>195</v>
      </c>
      <c r="C206" s="26" t="s">
        <v>437</v>
      </c>
      <c r="D206" s="27">
        <v>1805528.63</v>
      </c>
      <c r="E206" s="60">
        <v>433065.1</v>
      </c>
      <c r="F206" s="60">
        <f t="shared" si="5"/>
        <v>1372463.5299999998</v>
      </c>
      <c r="G206" s="121">
        <f t="shared" ref="G206:G234" si="6">E206/D206</f>
        <v>0.23985501686561458</v>
      </c>
    </row>
    <row r="207" spans="1:7" ht="22.5">
      <c r="A207" s="24" t="s">
        <v>213</v>
      </c>
      <c r="B207" s="59" t="s">
        <v>195</v>
      </c>
      <c r="C207" s="26" t="s">
        <v>438</v>
      </c>
      <c r="D207" s="27">
        <v>19175.150000000001</v>
      </c>
      <c r="E207" s="60">
        <v>3950</v>
      </c>
      <c r="F207" s="60">
        <f t="shared" ref="F207:F232" si="7">IF(OR(D207="-",IF(E207="-",0,E207)&gt;=IF(D207="-",0,D207)),"-",IF(D207="-",0,D207)-IF(E207="-",0,E207))</f>
        <v>15225.150000000001</v>
      </c>
      <c r="G207" s="121">
        <f t="shared" si="6"/>
        <v>0.20599578099780183</v>
      </c>
    </row>
    <row r="208" spans="1:7" ht="22.5">
      <c r="A208" s="24" t="s">
        <v>421</v>
      </c>
      <c r="B208" s="59" t="s">
        <v>195</v>
      </c>
      <c r="C208" s="26" t="s">
        <v>439</v>
      </c>
      <c r="D208" s="27">
        <v>1207610.3899999999</v>
      </c>
      <c r="E208" s="60"/>
      <c r="F208" s="60">
        <f t="shared" si="7"/>
        <v>1207610.3899999999</v>
      </c>
      <c r="G208" s="121">
        <f t="shared" si="6"/>
        <v>0</v>
      </c>
    </row>
    <row r="209" spans="1:7" ht="22.5">
      <c r="A209" s="24" t="s">
        <v>215</v>
      </c>
      <c r="B209" s="59" t="s">
        <v>195</v>
      </c>
      <c r="C209" s="26" t="s">
        <v>440</v>
      </c>
      <c r="D209" s="27">
        <v>578743.09</v>
      </c>
      <c r="E209" s="60">
        <v>429115.1</v>
      </c>
      <c r="F209" s="60">
        <f t="shared" si="7"/>
        <v>149627.99</v>
      </c>
      <c r="G209" s="121">
        <f t="shared" si="6"/>
        <v>0.74146042935907885</v>
      </c>
    </row>
    <row r="210" spans="1:7">
      <c r="A210" s="24" t="s">
        <v>224</v>
      </c>
      <c r="B210" s="59" t="s">
        <v>195</v>
      </c>
      <c r="C210" s="26" t="s">
        <v>441</v>
      </c>
      <c r="D210" s="27">
        <v>12000</v>
      </c>
      <c r="E210" s="60">
        <v>10000</v>
      </c>
      <c r="F210" s="60">
        <f t="shared" si="7"/>
        <v>2000</v>
      </c>
      <c r="G210" s="121">
        <f t="shared" si="6"/>
        <v>0.83333333333333337</v>
      </c>
    </row>
    <row r="211" spans="1:7">
      <c r="A211" s="24" t="s">
        <v>226</v>
      </c>
      <c r="B211" s="59" t="s">
        <v>195</v>
      </c>
      <c r="C211" s="26" t="s">
        <v>442</v>
      </c>
      <c r="D211" s="27">
        <v>12000</v>
      </c>
      <c r="E211" s="60">
        <v>10000</v>
      </c>
      <c r="F211" s="60">
        <f t="shared" si="7"/>
        <v>2000</v>
      </c>
      <c r="G211" s="121">
        <f t="shared" si="6"/>
        <v>0.83333333333333337</v>
      </c>
    </row>
    <row r="212" spans="1:7">
      <c r="A212" s="24" t="s">
        <v>230</v>
      </c>
      <c r="B212" s="59" t="s">
        <v>195</v>
      </c>
      <c r="C212" s="26" t="s">
        <v>443</v>
      </c>
      <c r="D212" s="27">
        <v>12000</v>
      </c>
      <c r="E212" s="60">
        <v>10000</v>
      </c>
      <c r="F212" s="60">
        <f t="shared" si="7"/>
        <v>2000</v>
      </c>
      <c r="G212" s="121">
        <f t="shared" si="6"/>
        <v>0.83333333333333337</v>
      </c>
    </row>
    <row r="213" spans="1:7" ht="22.5">
      <c r="A213" s="48" t="s">
        <v>444</v>
      </c>
      <c r="B213" s="49" t="s">
        <v>195</v>
      </c>
      <c r="C213" s="50" t="s">
        <v>445</v>
      </c>
      <c r="D213" s="51">
        <v>1442642</v>
      </c>
      <c r="E213" s="52">
        <v>1294556.8</v>
      </c>
      <c r="F213" s="52">
        <f t="shared" si="7"/>
        <v>148085.19999999995</v>
      </c>
      <c r="G213" s="121">
        <f t="shared" si="6"/>
        <v>0.8973513872464548</v>
      </c>
    </row>
    <row r="214" spans="1:7" ht="22.5">
      <c r="A214" s="24" t="s">
        <v>209</v>
      </c>
      <c r="B214" s="59" t="s">
        <v>195</v>
      </c>
      <c r="C214" s="26" t="s">
        <v>446</v>
      </c>
      <c r="D214" s="27">
        <v>1402000</v>
      </c>
      <c r="E214" s="60">
        <v>1253914.8</v>
      </c>
      <c r="F214" s="60">
        <f t="shared" si="7"/>
        <v>148085.19999999995</v>
      </c>
      <c r="G214" s="121">
        <f t="shared" si="6"/>
        <v>0.89437574893009986</v>
      </c>
    </row>
    <row r="215" spans="1:7" ht="22.5">
      <c r="A215" s="24" t="s">
        <v>211</v>
      </c>
      <c r="B215" s="59" t="s">
        <v>195</v>
      </c>
      <c r="C215" s="26" t="s">
        <v>447</v>
      </c>
      <c r="D215" s="27">
        <v>1402000</v>
      </c>
      <c r="E215" s="60">
        <v>1253914.8</v>
      </c>
      <c r="F215" s="60">
        <f t="shared" si="7"/>
        <v>148085.19999999995</v>
      </c>
      <c r="G215" s="121">
        <f t="shared" si="6"/>
        <v>0.89437574893009986</v>
      </c>
    </row>
    <row r="216" spans="1:7" ht="22.5">
      <c r="A216" s="24" t="s">
        <v>215</v>
      </c>
      <c r="B216" s="59" t="s">
        <v>195</v>
      </c>
      <c r="C216" s="26" t="s">
        <v>448</v>
      </c>
      <c r="D216" s="27">
        <v>1402000</v>
      </c>
      <c r="E216" s="60">
        <v>1253914.8</v>
      </c>
      <c r="F216" s="60">
        <f t="shared" si="7"/>
        <v>148085.19999999995</v>
      </c>
      <c r="G216" s="121">
        <f t="shared" si="6"/>
        <v>0.89437574893009986</v>
      </c>
    </row>
    <row r="217" spans="1:7">
      <c r="A217" s="24" t="s">
        <v>221</v>
      </c>
      <c r="B217" s="59" t="s">
        <v>195</v>
      </c>
      <c r="C217" s="26" t="s">
        <v>449</v>
      </c>
      <c r="D217" s="27">
        <v>40642</v>
      </c>
      <c r="E217" s="60">
        <v>40642</v>
      </c>
      <c r="F217" s="60" t="str">
        <f t="shared" si="7"/>
        <v>-</v>
      </c>
      <c r="G217" s="121">
        <f t="shared" si="6"/>
        <v>1</v>
      </c>
    </row>
    <row r="218" spans="1:7">
      <c r="A218" s="24" t="s">
        <v>162</v>
      </c>
      <c r="B218" s="59" t="s">
        <v>195</v>
      </c>
      <c r="C218" s="26" t="s">
        <v>450</v>
      </c>
      <c r="D218" s="27">
        <v>40642</v>
      </c>
      <c r="E218" s="60">
        <v>40642</v>
      </c>
      <c r="F218" s="60" t="str">
        <f t="shared" si="7"/>
        <v>-</v>
      </c>
      <c r="G218" s="121">
        <f t="shared" si="6"/>
        <v>1</v>
      </c>
    </row>
    <row r="219" spans="1:7">
      <c r="A219" s="48" t="s">
        <v>451</v>
      </c>
      <c r="B219" s="49" t="s">
        <v>195</v>
      </c>
      <c r="C219" s="50" t="s">
        <v>452</v>
      </c>
      <c r="D219" s="51">
        <v>172242</v>
      </c>
      <c r="E219" s="52">
        <v>128997</v>
      </c>
      <c r="F219" s="52">
        <f t="shared" si="7"/>
        <v>43245</v>
      </c>
      <c r="G219" s="121">
        <f t="shared" si="6"/>
        <v>0.74892883268889121</v>
      </c>
    </row>
    <row r="220" spans="1:7">
      <c r="A220" s="24" t="s">
        <v>217</v>
      </c>
      <c r="B220" s="59" t="s">
        <v>195</v>
      </c>
      <c r="C220" s="26" t="s">
        <v>453</v>
      </c>
      <c r="D220" s="27">
        <v>172242</v>
      </c>
      <c r="E220" s="60">
        <v>128997</v>
      </c>
      <c r="F220" s="60">
        <f t="shared" si="7"/>
        <v>43245</v>
      </c>
      <c r="G220" s="121">
        <f t="shared" si="6"/>
        <v>0.74892883268889121</v>
      </c>
    </row>
    <row r="221" spans="1:7" ht="22.5">
      <c r="A221" s="24" t="s">
        <v>454</v>
      </c>
      <c r="B221" s="59" t="s">
        <v>195</v>
      </c>
      <c r="C221" s="26" t="s">
        <v>455</v>
      </c>
      <c r="D221" s="27">
        <v>172242</v>
      </c>
      <c r="E221" s="60">
        <v>128997</v>
      </c>
      <c r="F221" s="60">
        <f t="shared" si="7"/>
        <v>43245</v>
      </c>
      <c r="G221" s="121">
        <f t="shared" si="6"/>
        <v>0.74892883268889121</v>
      </c>
    </row>
    <row r="222" spans="1:7" ht="22.5">
      <c r="A222" s="24" t="s">
        <v>456</v>
      </c>
      <c r="B222" s="59" t="s">
        <v>195</v>
      </c>
      <c r="C222" s="26" t="s">
        <v>457</v>
      </c>
      <c r="D222" s="27">
        <v>172242</v>
      </c>
      <c r="E222" s="60">
        <v>128997</v>
      </c>
      <c r="F222" s="60">
        <f t="shared" si="7"/>
        <v>43245</v>
      </c>
      <c r="G222" s="121">
        <f t="shared" si="6"/>
        <v>0.74892883268889121</v>
      </c>
    </row>
    <row r="223" spans="1:7">
      <c r="A223" s="48" t="s">
        <v>458</v>
      </c>
      <c r="B223" s="49" t="s">
        <v>195</v>
      </c>
      <c r="C223" s="50" t="s">
        <v>459</v>
      </c>
      <c r="D223" s="51">
        <v>172242</v>
      </c>
      <c r="E223" s="52">
        <v>128997</v>
      </c>
      <c r="F223" s="52">
        <f t="shared" si="7"/>
        <v>43245</v>
      </c>
      <c r="G223" s="121">
        <f t="shared" si="6"/>
        <v>0.74892883268889121</v>
      </c>
    </row>
    <row r="224" spans="1:7">
      <c r="A224" s="24" t="s">
        <v>217</v>
      </c>
      <c r="B224" s="59" t="s">
        <v>195</v>
      </c>
      <c r="C224" s="26" t="s">
        <v>460</v>
      </c>
      <c r="D224" s="27">
        <v>172242</v>
      </c>
      <c r="E224" s="60">
        <v>128997</v>
      </c>
      <c r="F224" s="60">
        <f t="shared" si="7"/>
        <v>43245</v>
      </c>
      <c r="G224" s="121">
        <f t="shared" si="6"/>
        <v>0.74892883268889121</v>
      </c>
    </row>
    <row r="225" spans="1:7" ht="22.5">
      <c r="A225" s="24" t="s">
        <v>454</v>
      </c>
      <c r="B225" s="59" t="s">
        <v>195</v>
      </c>
      <c r="C225" s="26" t="s">
        <v>461</v>
      </c>
      <c r="D225" s="27">
        <v>172242</v>
      </c>
      <c r="E225" s="60">
        <v>128997</v>
      </c>
      <c r="F225" s="60">
        <f t="shared" si="7"/>
        <v>43245</v>
      </c>
      <c r="G225" s="121">
        <f t="shared" si="6"/>
        <v>0.74892883268889121</v>
      </c>
    </row>
    <row r="226" spans="1:7" ht="22.5">
      <c r="A226" s="24" t="s">
        <v>456</v>
      </c>
      <c r="B226" s="59" t="s">
        <v>195</v>
      </c>
      <c r="C226" s="26" t="s">
        <v>462</v>
      </c>
      <c r="D226" s="27">
        <v>172242</v>
      </c>
      <c r="E226" s="60">
        <v>128997</v>
      </c>
      <c r="F226" s="60">
        <f t="shared" si="7"/>
        <v>43245</v>
      </c>
      <c r="G226" s="121">
        <f t="shared" si="6"/>
        <v>0.74892883268889121</v>
      </c>
    </row>
    <row r="227" spans="1:7" ht="22.5">
      <c r="A227" s="48" t="s">
        <v>463</v>
      </c>
      <c r="B227" s="49" t="s">
        <v>195</v>
      </c>
      <c r="C227" s="50" t="s">
        <v>464</v>
      </c>
      <c r="D227" s="51">
        <v>30000</v>
      </c>
      <c r="E227" s="52"/>
      <c r="F227" s="52">
        <f t="shared" si="7"/>
        <v>30000</v>
      </c>
      <c r="G227" s="121">
        <f t="shared" si="6"/>
        <v>0</v>
      </c>
    </row>
    <row r="228" spans="1:7">
      <c r="A228" s="24" t="s">
        <v>465</v>
      </c>
      <c r="B228" s="59" t="s">
        <v>195</v>
      </c>
      <c r="C228" s="26" t="s">
        <v>466</v>
      </c>
      <c r="D228" s="27">
        <v>30000</v>
      </c>
      <c r="E228" s="60"/>
      <c r="F228" s="60">
        <f t="shared" si="7"/>
        <v>30000</v>
      </c>
      <c r="G228" s="121">
        <f t="shared" si="6"/>
        <v>0</v>
      </c>
    </row>
    <row r="229" spans="1:7">
      <c r="A229" s="24" t="s">
        <v>467</v>
      </c>
      <c r="B229" s="59" t="s">
        <v>195</v>
      </c>
      <c r="C229" s="26" t="s">
        <v>468</v>
      </c>
      <c r="D229" s="27">
        <v>30000</v>
      </c>
      <c r="E229" s="60"/>
      <c r="F229" s="60">
        <f t="shared" si="7"/>
        <v>30000</v>
      </c>
      <c r="G229" s="121">
        <f t="shared" si="6"/>
        <v>0</v>
      </c>
    </row>
    <row r="230" spans="1:7" ht="22.5">
      <c r="A230" s="48" t="s">
        <v>469</v>
      </c>
      <c r="B230" s="49" t="s">
        <v>195</v>
      </c>
      <c r="C230" s="50" t="s">
        <v>470</v>
      </c>
      <c r="D230" s="51">
        <v>30000</v>
      </c>
      <c r="E230" s="52"/>
      <c r="F230" s="52">
        <f t="shared" si="7"/>
        <v>30000</v>
      </c>
      <c r="G230" s="121">
        <f t="shared" si="6"/>
        <v>0</v>
      </c>
    </row>
    <row r="231" spans="1:7">
      <c r="A231" s="24" t="s">
        <v>465</v>
      </c>
      <c r="B231" s="59" t="s">
        <v>195</v>
      </c>
      <c r="C231" s="26" t="s">
        <v>471</v>
      </c>
      <c r="D231" s="27">
        <v>30000</v>
      </c>
      <c r="E231" s="60"/>
      <c r="F231" s="60">
        <f t="shared" si="7"/>
        <v>30000</v>
      </c>
      <c r="G231" s="121">
        <f t="shared" si="6"/>
        <v>0</v>
      </c>
    </row>
    <row r="232" spans="1:7">
      <c r="A232" s="24" t="s">
        <v>467</v>
      </c>
      <c r="B232" s="59" t="s">
        <v>195</v>
      </c>
      <c r="C232" s="26" t="s">
        <v>472</v>
      </c>
      <c r="D232" s="27">
        <v>30000</v>
      </c>
      <c r="E232" s="60"/>
      <c r="F232" s="60">
        <f t="shared" si="7"/>
        <v>30000</v>
      </c>
      <c r="G232" s="121">
        <f t="shared" si="6"/>
        <v>0</v>
      </c>
    </row>
    <row r="233" spans="1:7" ht="9" customHeight="1">
      <c r="A233" s="62"/>
      <c r="B233" s="63"/>
      <c r="C233" s="64"/>
      <c r="D233" s="65"/>
      <c r="E233" s="63"/>
      <c r="F233" s="63"/>
      <c r="G233" s="121"/>
    </row>
    <row r="234" spans="1:7" ht="13.5" customHeight="1">
      <c r="A234" s="66" t="s">
        <v>473</v>
      </c>
      <c r="B234" s="67" t="s">
        <v>474</v>
      </c>
      <c r="C234" s="68" t="s">
        <v>196</v>
      </c>
      <c r="D234" s="69">
        <v>-511184</v>
      </c>
      <c r="E234" s="69">
        <v>1108239.03</v>
      </c>
      <c r="F234" s="130" t="s">
        <v>475</v>
      </c>
      <c r="G234" s="121"/>
    </row>
  </sheetData>
  <mergeCells count="10">
    <mergeCell ref="G4:G10"/>
    <mergeCell ref="G14:G15"/>
    <mergeCell ref="F2:G2"/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topLeftCell="C1" workbookViewId="0">
      <selection activeCell="E27" sqref="E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4" t="s">
        <v>476</v>
      </c>
      <c r="B1" s="114"/>
      <c r="C1" s="114"/>
      <c r="D1" s="114"/>
      <c r="E1" s="114"/>
      <c r="F1" s="114"/>
    </row>
    <row r="2" spans="1:6" ht="13.15" customHeight="1">
      <c r="A2" s="90" t="s">
        <v>477</v>
      </c>
      <c r="B2" s="90"/>
      <c r="C2" s="90"/>
      <c r="D2" s="90"/>
      <c r="E2" s="90"/>
      <c r="F2" s="90"/>
    </row>
    <row r="3" spans="1:6" ht="9" customHeight="1">
      <c r="A3" s="5"/>
      <c r="B3" s="70"/>
      <c r="C3" s="42"/>
      <c r="D3" s="9"/>
      <c r="E3" s="9"/>
      <c r="F3" s="42"/>
    </row>
    <row r="4" spans="1:6" ht="13.9" customHeight="1">
      <c r="A4" s="101" t="s">
        <v>22</v>
      </c>
      <c r="B4" s="95" t="s">
        <v>23</v>
      </c>
      <c r="C4" s="107" t="s">
        <v>478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08"/>
      <c r="D5" s="99"/>
      <c r="E5" s="99"/>
      <c r="F5" s="105"/>
    </row>
    <row r="6" spans="1:6" ht="6" customHeight="1">
      <c r="A6" s="102"/>
      <c r="B6" s="96"/>
      <c r="C6" s="108"/>
      <c r="D6" s="99"/>
      <c r="E6" s="99"/>
      <c r="F6" s="105"/>
    </row>
    <row r="7" spans="1:6" ht="4.9000000000000004" customHeight="1">
      <c r="A7" s="102"/>
      <c r="B7" s="96"/>
      <c r="C7" s="108"/>
      <c r="D7" s="99"/>
      <c r="E7" s="99"/>
      <c r="F7" s="105"/>
    </row>
    <row r="8" spans="1:6" ht="6" customHeight="1">
      <c r="A8" s="102"/>
      <c r="B8" s="96"/>
      <c r="C8" s="108"/>
      <c r="D8" s="99"/>
      <c r="E8" s="99"/>
      <c r="F8" s="105"/>
    </row>
    <row r="9" spans="1:6" ht="6" customHeight="1">
      <c r="A9" s="102"/>
      <c r="B9" s="96"/>
      <c r="C9" s="108"/>
      <c r="D9" s="99"/>
      <c r="E9" s="99"/>
      <c r="F9" s="105"/>
    </row>
    <row r="10" spans="1:6" ht="18" customHeight="1">
      <c r="A10" s="103"/>
      <c r="B10" s="97"/>
      <c r="C10" s="115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7" t="s">
        <v>29</v>
      </c>
      <c r="F11" s="23" t="s">
        <v>30</v>
      </c>
    </row>
    <row r="12" spans="1:6" ht="22.5">
      <c r="A12" s="71" t="s">
        <v>479</v>
      </c>
      <c r="B12" s="72" t="s">
        <v>480</v>
      </c>
      <c r="C12" s="73" t="s">
        <v>196</v>
      </c>
      <c r="D12" s="74">
        <v>511184</v>
      </c>
      <c r="E12" s="74">
        <v>-1108239.03</v>
      </c>
      <c r="F12" s="75" t="s">
        <v>196</v>
      </c>
    </row>
    <row r="13" spans="1:6">
      <c r="A13" s="76" t="s">
        <v>34</v>
      </c>
      <c r="B13" s="77"/>
      <c r="C13" s="78"/>
      <c r="D13" s="79"/>
      <c r="E13" s="79"/>
      <c r="F13" s="80"/>
    </row>
    <row r="14" spans="1:6" ht="22.5">
      <c r="A14" s="48" t="s">
        <v>481</v>
      </c>
      <c r="B14" s="81" t="s">
        <v>482</v>
      </c>
      <c r="C14" s="82" t="s">
        <v>196</v>
      </c>
      <c r="D14" s="51">
        <v>100000</v>
      </c>
      <c r="E14" s="51" t="s">
        <v>45</v>
      </c>
      <c r="F14" s="53">
        <v>100000</v>
      </c>
    </row>
    <row r="15" spans="1:6">
      <c r="A15" s="76" t="s">
        <v>483</v>
      </c>
      <c r="B15" s="77"/>
      <c r="C15" s="78"/>
      <c r="D15" s="79"/>
      <c r="E15" s="79"/>
      <c r="F15" s="80"/>
    </row>
    <row r="16" spans="1:6" ht="33.75">
      <c r="A16" s="33" t="s">
        <v>484</v>
      </c>
      <c r="B16" s="34" t="s">
        <v>482</v>
      </c>
      <c r="C16" s="83" t="s">
        <v>485</v>
      </c>
      <c r="D16" s="36">
        <v>316200</v>
      </c>
      <c r="E16" s="36" t="s">
        <v>45</v>
      </c>
      <c r="F16" s="37">
        <v>316200</v>
      </c>
    </row>
    <row r="17" spans="1:6" ht="33.75">
      <c r="A17" s="24" t="s">
        <v>486</v>
      </c>
      <c r="B17" s="25" t="s">
        <v>482</v>
      </c>
      <c r="C17" s="84" t="s">
        <v>487</v>
      </c>
      <c r="D17" s="27">
        <v>-216200</v>
      </c>
      <c r="E17" s="27" t="s">
        <v>45</v>
      </c>
      <c r="F17" s="61">
        <v>-216200</v>
      </c>
    </row>
    <row r="18" spans="1:6" ht="33.75">
      <c r="A18" s="24" t="s">
        <v>488</v>
      </c>
      <c r="B18" s="25" t="s">
        <v>482</v>
      </c>
      <c r="C18" s="84" t="s">
        <v>489</v>
      </c>
      <c r="D18" s="27">
        <v>1000000</v>
      </c>
      <c r="E18" s="27" t="s">
        <v>45</v>
      </c>
      <c r="F18" s="61">
        <v>1500000</v>
      </c>
    </row>
    <row r="19" spans="1:6" ht="33.75">
      <c r="A19" s="24" t="s">
        <v>490</v>
      </c>
      <c r="B19" s="25" t="s">
        <v>482</v>
      </c>
      <c r="C19" s="84" t="s">
        <v>491</v>
      </c>
      <c r="D19" s="27">
        <v>-1000000</v>
      </c>
      <c r="E19" s="27" t="s">
        <v>45</v>
      </c>
      <c r="F19" s="61">
        <v>-1500000</v>
      </c>
    </row>
    <row r="20" spans="1:6">
      <c r="A20" s="48" t="s">
        <v>492</v>
      </c>
      <c r="B20" s="81" t="s">
        <v>493</v>
      </c>
      <c r="C20" s="82" t="s">
        <v>196</v>
      </c>
      <c r="D20" s="51" t="s">
        <v>45</v>
      </c>
      <c r="E20" s="51" t="s">
        <v>45</v>
      </c>
      <c r="F20" s="53" t="s">
        <v>45</v>
      </c>
    </row>
    <row r="21" spans="1:6">
      <c r="A21" s="76" t="s">
        <v>483</v>
      </c>
      <c r="B21" s="77"/>
      <c r="C21" s="78"/>
      <c r="D21" s="79"/>
      <c r="E21" s="79"/>
      <c r="F21" s="80"/>
    </row>
    <row r="22" spans="1:6">
      <c r="A22" s="71" t="s">
        <v>494</v>
      </c>
      <c r="B22" s="72" t="s">
        <v>495</v>
      </c>
      <c r="C22" s="73" t="s">
        <v>496</v>
      </c>
      <c r="D22" s="74">
        <v>411184</v>
      </c>
      <c r="E22" s="74">
        <v>-1108239.03</v>
      </c>
      <c r="F22" s="75">
        <v>1519423.03</v>
      </c>
    </row>
    <row r="23" spans="1:6" ht="22.5">
      <c r="A23" s="71" t="s">
        <v>497</v>
      </c>
      <c r="B23" s="72" t="s">
        <v>495</v>
      </c>
      <c r="C23" s="73" t="s">
        <v>498</v>
      </c>
      <c r="D23" s="74">
        <v>411184</v>
      </c>
      <c r="E23" s="74">
        <v>-1108239.03</v>
      </c>
      <c r="F23" s="75">
        <v>1519423.03</v>
      </c>
    </row>
    <row r="24" spans="1:6">
      <c r="A24" s="71" t="s">
        <v>499</v>
      </c>
      <c r="B24" s="72" t="s">
        <v>500</v>
      </c>
      <c r="C24" s="73" t="s">
        <v>501</v>
      </c>
      <c r="D24" s="74">
        <v>-27167975</v>
      </c>
      <c r="E24" s="74">
        <v>-18479930.09</v>
      </c>
      <c r="F24" s="75" t="s">
        <v>475</v>
      </c>
    </row>
    <row r="25" spans="1:6" ht="22.5">
      <c r="A25" s="24" t="s">
        <v>502</v>
      </c>
      <c r="B25" s="25" t="s">
        <v>500</v>
      </c>
      <c r="C25" s="84" t="s">
        <v>503</v>
      </c>
      <c r="D25" s="27">
        <f>D24</f>
        <v>-27167975</v>
      </c>
      <c r="E25" s="27">
        <v>-18479930.09</v>
      </c>
      <c r="F25" s="61" t="s">
        <v>475</v>
      </c>
    </row>
    <row r="26" spans="1:6">
      <c r="A26" s="71" t="s">
        <v>504</v>
      </c>
      <c r="B26" s="72" t="s">
        <v>505</v>
      </c>
      <c r="C26" s="73" t="s">
        <v>506</v>
      </c>
      <c r="D26" s="74">
        <v>27579159</v>
      </c>
      <c r="E26" s="74">
        <v>17371691.059999999</v>
      </c>
      <c r="F26" s="75" t="s">
        <v>475</v>
      </c>
    </row>
    <row r="27" spans="1:6" ht="22.5">
      <c r="A27" s="24" t="s">
        <v>507</v>
      </c>
      <c r="B27" s="25" t="s">
        <v>505</v>
      </c>
      <c r="C27" s="84" t="s">
        <v>508</v>
      </c>
      <c r="D27" s="27">
        <f>D26</f>
        <v>27579159</v>
      </c>
      <c r="E27" s="27">
        <v>17371691.059999999</v>
      </c>
      <c r="F27" s="61" t="s">
        <v>475</v>
      </c>
    </row>
    <row r="28" spans="1:6" ht="12.75" customHeight="1">
      <c r="A28" s="85"/>
      <c r="B28" s="86"/>
      <c r="C28" s="87"/>
      <c r="D28" s="88"/>
      <c r="E28" s="88"/>
      <c r="F28" s="8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509</v>
      </c>
      <c r="B1" t="s">
        <v>29</v>
      </c>
    </row>
    <row r="2" spans="1:2">
      <c r="A2" t="s">
        <v>510</v>
      </c>
      <c r="B2" t="s">
        <v>511</v>
      </c>
    </row>
    <row r="3" spans="1:2">
      <c r="A3" t="s">
        <v>512</v>
      </c>
      <c r="B3" t="s">
        <v>14</v>
      </c>
    </row>
    <row r="4" spans="1:2">
      <c r="A4" t="s">
        <v>513</v>
      </c>
      <c r="B4" t="s">
        <v>514</v>
      </c>
    </row>
    <row r="5" spans="1:2">
      <c r="A5" t="s">
        <v>515</v>
      </c>
      <c r="B5" t="s">
        <v>516</v>
      </c>
    </row>
    <row r="6" spans="1:2">
      <c r="A6" t="s">
        <v>517</v>
      </c>
      <c r="B6" t="s">
        <v>518</v>
      </c>
    </row>
    <row r="7" spans="1:2">
      <c r="A7" t="s">
        <v>519</v>
      </c>
      <c r="B7" t="s">
        <v>518</v>
      </c>
    </row>
    <row r="8" spans="1:2">
      <c r="A8" t="s">
        <v>520</v>
      </c>
      <c r="B8" t="s">
        <v>521</v>
      </c>
    </row>
    <row r="9" spans="1:2">
      <c r="A9" t="s">
        <v>522</v>
      </c>
      <c r="B9" t="s">
        <v>523</v>
      </c>
    </row>
    <row r="10" spans="1:2">
      <c r="A10" t="s">
        <v>524</v>
      </c>
      <c r="B10" t="s">
        <v>516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rep:2.43.2.34</dc:description>
  <cp:lastModifiedBy>user</cp:lastModifiedBy>
  <dcterms:created xsi:type="dcterms:W3CDTF">2017-11-03T08:12:49Z</dcterms:created>
  <dcterms:modified xsi:type="dcterms:W3CDTF">2017-11-10T06:04:24Z</dcterms:modified>
</cp:coreProperties>
</file>